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340" windowHeight="14655" tabRatio="674" activeTab="0"/>
  </bookViews>
  <sheets>
    <sheet name="APMG-Genetik" sheetId="1" r:id="rId1"/>
    <sheet name="APMG-Entwicklungsbiologie" sheetId="2" r:id="rId2"/>
    <sheet name="Wahlmodulgruppe" sheetId="3" r:id="rId3"/>
    <sheet name="WZB" sheetId="4" r:id="rId4"/>
  </sheets>
  <definedNames>
    <definedName name="_xlnm.Print_Area" localSheetId="1">'APMG-Entwicklungsbiologie'!$A$1:$H$58</definedName>
    <definedName name="_xlnm.Print_Area" localSheetId="0">'APMG-Genetik'!$A$1:$H$55</definedName>
    <definedName name="_xlnm.Print_Area" localSheetId="2">'Wahlmodulgruppe'!$A$2:$H$53</definedName>
  </definedNames>
  <calcPr fullCalcOnLoad="1"/>
</workbook>
</file>

<file path=xl/sharedStrings.xml><?xml version="1.0" encoding="utf-8"?>
<sst xmlns="http://schemas.openxmlformats.org/spreadsheetml/2006/main" count="217" uniqueCount="49">
  <si>
    <t>Matr. Nr.:</t>
  </si>
  <si>
    <t>Note</t>
  </si>
  <si>
    <t>Produkt</t>
  </si>
  <si>
    <t>Summe:</t>
  </si>
  <si>
    <t>Lehrveranstaltung</t>
  </si>
  <si>
    <t>Datum</t>
  </si>
  <si>
    <t>Kontrolle</t>
  </si>
  <si>
    <t>Name:</t>
  </si>
  <si>
    <t>Vorname:</t>
  </si>
  <si>
    <t>Typ</t>
  </si>
  <si>
    <t>ECTS</t>
  </si>
  <si>
    <t>PS</t>
  </si>
  <si>
    <t>geb.am:</t>
  </si>
  <si>
    <t>eMail:</t>
  </si>
  <si>
    <t>PRÜFUNGSPASS</t>
  </si>
  <si>
    <t>Teilnote</t>
  </si>
  <si>
    <t xml:space="preserve"> + 
(mEt.)</t>
  </si>
  <si>
    <t>Zwischensumme der ECTS mit Benotung</t>
  </si>
  <si>
    <t>Typ
 UE, SE, VO</t>
  </si>
  <si>
    <t>Summe ECTS / Produkt</t>
  </si>
  <si>
    <t>Zwischensumme der ECTS "mit Erfolg teilgenommen"</t>
  </si>
  <si>
    <t>Summe ECTS / mit Benotung</t>
  </si>
  <si>
    <t>Summe ECTS / "mit Erfolg teilgenommen"</t>
  </si>
  <si>
    <t>Lehrveranstaltung mit Leistungsbeurteilung 
"mit Erfolg teilgenommen"</t>
  </si>
  <si>
    <t>Typ
 UE</t>
  </si>
  <si>
    <r>
      <t xml:space="preserve">III Wahlmodulgruppe Wissenschaftliche Zusatzqualifikationen - </t>
    </r>
    <r>
      <rPr>
        <i/>
        <sz val="12"/>
        <rFont val="Verdana"/>
        <family val="2"/>
      </rPr>
      <t>Free Elective Courses</t>
    </r>
    <r>
      <rPr>
        <b/>
        <sz val="12"/>
        <rFont val="Verdana"/>
        <family val="2"/>
      </rPr>
      <t xml:space="preserve">
30 ECTS-Punkte
</t>
    </r>
  </si>
  <si>
    <r>
      <t>Modul WZB, 30 ECTS
Wissenschaftliche Zusatzqualifikationen für Biologinnen und Biologen -</t>
    </r>
    <r>
      <rPr>
        <sz val="12"/>
        <rFont val="Verdana"/>
        <family val="2"/>
      </rPr>
      <t xml:space="preserve"> </t>
    </r>
    <r>
      <rPr>
        <i/>
        <sz val="12"/>
        <rFont val="Verdana"/>
        <family val="2"/>
      </rPr>
      <t>Additional Scientific Skills for Biologists</t>
    </r>
  </si>
  <si>
    <t>II. Wahlmodulgruppe Molekulare Biologie</t>
  </si>
  <si>
    <t>III Wahlmodulgruppe WZB</t>
  </si>
  <si>
    <t>*entsprechend der Veröffentlichung im Mitteilungsblatt der Universität Wien, Studienjahr 2006/07,
32.Stück, Nummer 174;
Änderungen Studienjahr 2010/11, 24.Stück, Nummer 159</t>
  </si>
  <si>
    <t>I. Alternative Pflichtmodulgruppe (1-2)</t>
  </si>
  <si>
    <t>Master Genetik und</t>
  </si>
  <si>
    <t>Entwicklungsbiologie *)</t>
  </si>
  <si>
    <r>
      <t xml:space="preserve">I. Alternative Pflichtmodulgruppe (1) Genetik und Molekulare Pathologie - </t>
    </r>
    <r>
      <rPr>
        <i/>
        <sz val="12"/>
        <rFont val="Verdana"/>
        <family val="2"/>
      </rPr>
      <t>Genetics and Molecular Pathology</t>
    </r>
    <r>
      <rPr>
        <b/>
        <sz val="12"/>
        <rFont val="Verdana"/>
        <family val="2"/>
      </rPr>
      <t xml:space="preserve"> 30 ECTS-Punkte </t>
    </r>
  </si>
  <si>
    <t>Strategien in der Genetik und Entwicklungsbiologie</t>
  </si>
  <si>
    <t>VO</t>
  </si>
  <si>
    <t>Proseminar zur Zell- und Entwicklungsbiologie</t>
  </si>
  <si>
    <r>
      <t>I. Alternative Pflichtmodulgruppe (2) Zell- und Entwicklungsbiologie -</t>
    </r>
    <r>
      <rPr>
        <i/>
        <sz val="12"/>
        <rFont val="Verdana"/>
        <family val="2"/>
      </rPr>
      <t xml:space="preserve"> Cell- and Developmental Biology</t>
    </r>
    <r>
      <rPr>
        <b/>
        <sz val="12"/>
        <rFont val="Verdana"/>
        <family val="2"/>
      </rPr>
      <t xml:space="preserve"> 30 ECTS-Punkte </t>
    </r>
  </si>
  <si>
    <r>
      <t xml:space="preserve">II. Wahlmodulgruppe Molekulare Genetik und Entwicklungsbiologie - </t>
    </r>
    <r>
      <rPr>
        <i/>
        <sz val="12"/>
        <rFont val="Verdana"/>
        <family val="2"/>
      </rPr>
      <t>Elective Courses Genetics and Developmental Biology</t>
    </r>
    <r>
      <rPr>
        <b/>
        <sz val="12"/>
        <rFont val="Verdana"/>
        <family val="2"/>
      </rPr>
      <t xml:space="preserve">
30 ECTS-Punkte
</t>
    </r>
  </si>
  <si>
    <t>Modul MGE I-1, 5 ECTS 
Genetik und molekulare Pathologie für Fortgeschrittene - Advanced Genetics and Molecular Pathology</t>
  </si>
  <si>
    <t>Modul MGE I-2, 10 ECTS 
Übungen im Genetik und Molekulare Pathologie - Advanced Genetics and Molecular Pathology Techniques</t>
  </si>
  <si>
    <t>Modul MGE I-3, 15 ECTS 
Vertiefungsübung in Genetik und Molekularer Pathology - Advanced Course in Compulsory Subject Genetics and Molecular Pathology</t>
  </si>
  <si>
    <t>Modul MGE II-1, 5 ECTS 
Zell- und Entwicklungsbiologie für Fortgeschrittene - Advanced Cell- and Developmental Biology</t>
  </si>
  <si>
    <t>Modul MGE II-2, 10 ECTS 
Übungen im Fach Zell- und Entwicklungsbiologie - Advanced Cell- and Developmental Biology Techniques</t>
  </si>
  <si>
    <t>Modul MGE II-3, 15 ECTS 
Vertiefungsübung in Zell- und Entwicklungsbiologie - Advanced Course in Compulsory Subject Cell- and Developmental Biology</t>
  </si>
  <si>
    <t>Modul MGE III-1, 15 ECTS
Genetic und Entwicklungsbiologie für Fortgeschrittene - Advanced Genetics and Developmental Biology</t>
  </si>
  <si>
    <t>Modul MGE III-2, 15 ECTS
Ausgewählte Gebiete der Biologie oder Chemie - Elected Subjects in Biology or Chemistry</t>
  </si>
  <si>
    <t xml:space="preserve">Prüfungspass abgeschlossen am: </t>
  </si>
  <si>
    <t>Kontrolle am: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</si>
</sst>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[$-C07]dddd\,\ dd\.\ mmmm\ yyyy"/>
    <numFmt numFmtId="185" formatCode="dd/mm/yy;@"/>
    <numFmt numFmtId="186" formatCode="[$-C07]d/mmmm\ yyyy;@"/>
    <numFmt numFmtId="187" formatCode="dd/mm/yy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55">
    <font>
      <sz val="10"/>
      <name val="Arial"/>
      <family val="0"/>
    </font>
    <font>
      <sz val="10"/>
      <name val="Verdana"/>
      <family val="2"/>
    </font>
    <font>
      <sz val="10"/>
      <color indexed="58"/>
      <name val="Verdana"/>
      <family val="2"/>
    </font>
    <font>
      <sz val="12"/>
      <name val="Verdana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8"/>
      <color indexed="58"/>
      <name val="Verdana"/>
      <family val="2"/>
    </font>
    <font>
      <sz val="16"/>
      <name val="Verdana"/>
      <family val="2"/>
    </font>
    <font>
      <sz val="14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sz val="8"/>
      <name val="Arial"/>
      <family val="0"/>
    </font>
    <font>
      <sz val="18"/>
      <name val="Verdana"/>
      <family val="2"/>
    </font>
    <font>
      <sz val="14"/>
      <name val="Arial"/>
      <family val="0"/>
    </font>
    <font>
      <b/>
      <sz val="16"/>
      <name val="Verdana"/>
      <family val="2"/>
    </font>
    <font>
      <i/>
      <sz val="12"/>
      <name val="Verdan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5" borderId="2" applyNumberFormat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17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1" borderId="9" applyNumberFormat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18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right"/>
      <protection/>
    </xf>
    <xf numFmtId="2" fontId="1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85" fontId="1" fillId="0" borderId="0" xfId="0" applyNumberFormat="1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0" fontId="1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 wrapText="1"/>
      <protection/>
    </xf>
    <xf numFmtId="2" fontId="5" fillId="0" borderId="0" xfId="0" applyNumberFormat="1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/>
    </xf>
    <xf numFmtId="2" fontId="10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2" fontId="1" fillId="0" borderId="13" xfId="0" applyNumberFormat="1" applyFont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85" fontId="1" fillId="0" borderId="0" xfId="0" applyNumberFormat="1" applyFont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85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right"/>
      <protection/>
    </xf>
    <xf numFmtId="0" fontId="14" fillId="0" borderId="14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16" xfId="0" applyFont="1" applyFill="1" applyBorder="1" applyAlignment="1" applyProtection="1">
      <alignment horizontal="right"/>
      <protection/>
    </xf>
    <xf numFmtId="0" fontId="3" fillId="0" borderId="15" xfId="0" applyFont="1" applyFill="1" applyBorder="1" applyAlignment="1" applyProtection="1">
      <alignment horizontal="right"/>
      <protection/>
    </xf>
    <xf numFmtId="0" fontId="3" fillId="0" borderId="17" xfId="0" applyFont="1" applyFill="1" applyBorder="1" applyAlignment="1" applyProtection="1">
      <alignment horizontal="right"/>
      <protection/>
    </xf>
    <xf numFmtId="0" fontId="18" fillId="0" borderId="11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13" fillId="0" borderId="15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center"/>
      <protection/>
    </xf>
    <xf numFmtId="0" fontId="13" fillId="0" borderId="19" xfId="0" applyFont="1" applyBorder="1" applyAlignment="1" applyProtection="1">
      <alignment horizontal="center"/>
      <protection/>
    </xf>
    <xf numFmtId="185" fontId="13" fillId="0" borderId="19" xfId="0" applyNumberFormat="1" applyFont="1" applyBorder="1" applyAlignment="1" applyProtection="1">
      <alignment horizontal="center"/>
      <protection/>
    </xf>
    <xf numFmtId="2" fontId="13" fillId="0" borderId="20" xfId="0" applyNumberFormat="1" applyFont="1" applyBorder="1" applyAlignment="1" applyProtection="1">
      <alignment horizontal="right"/>
      <protection/>
    </xf>
    <xf numFmtId="2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horizontal="left" wrapText="1"/>
      <protection/>
    </xf>
    <xf numFmtId="0" fontId="14" fillId="0" borderId="18" xfId="0" applyFont="1" applyBorder="1" applyAlignment="1" applyProtection="1">
      <alignment horizontal="center"/>
      <protection/>
    </xf>
    <xf numFmtId="0" fontId="14" fillId="0" borderId="19" xfId="0" applyFont="1" applyBorder="1" applyAlignment="1" applyProtection="1">
      <alignment horizontal="center"/>
      <protection/>
    </xf>
    <xf numFmtId="185" fontId="14" fillId="4" borderId="19" xfId="0" applyNumberFormat="1" applyFont="1" applyFill="1" applyBorder="1" applyAlignment="1" applyProtection="1">
      <alignment horizontal="center"/>
      <protection locked="0"/>
    </xf>
    <xf numFmtId="0" fontId="14" fillId="4" borderId="19" xfId="0" applyFont="1" applyFill="1" applyBorder="1" applyAlignment="1" applyProtection="1">
      <alignment horizontal="center"/>
      <protection locked="0"/>
    </xf>
    <xf numFmtId="2" fontId="14" fillId="0" borderId="20" xfId="0" applyNumberFormat="1" applyFont="1" applyBorder="1" applyAlignment="1" applyProtection="1">
      <alignment horizontal="right"/>
      <protection/>
    </xf>
    <xf numFmtId="2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21" xfId="0" applyFont="1" applyBorder="1" applyAlignment="1" applyProtection="1">
      <alignment horizontal="left"/>
      <protection/>
    </xf>
    <xf numFmtId="0" fontId="14" fillId="0" borderId="14" xfId="0" applyFont="1" applyBorder="1" applyAlignment="1" applyProtection="1">
      <alignment horizontal="center"/>
      <protection/>
    </xf>
    <xf numFmtId="185" fontId="14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/>
      <protection/>
    </xf>
    <xf numFmtId="2" fontId="14" fillId="32" borderId="22" xfId="0" applyNumberFormat="1" applyFont="1" applyFill="1" applyBorder="1" applyAlignment="1" applyProtection="1">
      <alignment horizontal="right"/>
      <protection/>
    </xf>
    <xf numFmtId="2" fontId="14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185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2" fontId="14" fillId="0" borderId="0" xfId="0" applyNumberFormat="1" applyFont="1" applyBorder="1" applyAlignment="1" applyProtection="1">
      <alignment horizontal="right"/>
      <protection/>
    </xf>
    <xf numFmtId="2" fontId="14" fillId="32" borderId="23" xfId="0" applyNumberFormat="1" applyFont="1" applyFill="1" applyBorder="1" applyAlignment="1" applyProtection="1">
      <alignment/>
      <protection/>
    </xf>
    <xf numFmtId="0" fontId="13" fillId="0" borderId="18" xfId="0" applyFont="1" applyBorder="1" applyAlignment="1" applyProtection="1">
      <alignment horizontal="center" wrapText="1"/>
      <protection/>
    </xf>
    <xf numFmtId="1" fontId="14" fillId="4" borderId="19" xfId="0" applyNumberFormat="1" applyFont="1" applyFill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left"/>
      <protection/>
    </xf>
    <xf numFmtId="2" fontId="14" fillId="0" borderId="20" xfId="0" applyNumberFormat="1" applyFont="1" applyFill="1" applyBorder="1" applyAlignment="1" applyProtection="1">
      <alignment horizontal="right"/>
      <protection/>
    </xf>
    <xf numFmtId="0" fontId="14" fillId="0" borderId="24" xfId="0" applyFont="1" applyBorder="1" applyAlignment="1" applyProtection="1">
      <alignment/>
      <protection/>
    </xf>
    <xf numFmtId="0" fontId="14" fillId="0" borderId="25" xfId="0" applyFont="1" applyFill="1" applyBorder="1" applyAlignment="1" applyProtection="1">
      <alignment horizontal="center"/>
      <protection/>
    </xf>
    <xf numFmtId="2" fontId="14" fillId="0" borderId="26" xfId="0" applyNumberFormat="1" applyFont="1" applyFill="1" applyBorder="1" applyAlignment="1" applyProtection="1">
      <alignment/>
      <protection/>
    </xf>
    <xf numFmtId="0" fontId="14" fillId="0" borderId="27" xfId="0" applyFont="1" applyBorder="1" applyAlignment="1" applyProtection="1">
      <alignment/>
      <protection/>
    </xf>
    <xf numFmtId="0" fontId="14" fillId="0" borderId="18" xfId="0" applyFont="1" applyFill="1" applyBorder="1" applyAlignment="1" applyProtection="1">
      <alignment horizontal="center"/>
      <protection/>
    </xf>
    <xf numFmtId="2" fontId="14" fillId="0" borderId="28" xfId="0" applyNumberFormat="1" applyFont="1" applyFill="1" applyBorder="1" applyAlignment="1" applyProtection="1">
      <alignment/>
      <protection/>
    </xf>
    <xf numFmtId="0" fontId="14" fillId="0" borderId="29" xfId="0" applyFont="1" applyBorder="1" applyAlignment="1" applyProtection="1">
      <alignment/>
      <protection/>
    </xf>
    <xf numFmtId="2" fontId="14" fillId="0" borderId="14" xfId="0" applyNumberFormat="1" applyFont="1" applyBorder="1" applyAlignment="1" applyProtection="1">
      <alignment/>
      <protection/>
    </xf>
    <xf numFmtId="2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30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center"/>
      <protection/>
    </xf>
    <xf numFmtId="0" fontId="14" fillId="0" borderId="32" xfId="0" applyFont="1" applyBorder="1" applyAlignment="1" applyProtection="1">
      <alignment/>
      <protection/>
    </xf>
    <xf numFmtId="2" fontId="14" fillId="0" borderId="19" xfId="0" applyNumberFormat="1" applyFont="1" applyBorder="1" applyAlignment="1" applyProtection="1">
      <alignment horizontal="right"/>
      <protection/>
    </xf>
    <xf numFmtId="2" fontId="14" fillId="0" borderId="33" xfId="0" applyNumberFormat="1" applyFont="1" applyBorder="1" applyAlignment="1" applyProtection="1">
      <alignment/>
      <protection/>
    </xf>
    <xf numFmtId="0" fontId="14" fillId="0" borderId="15" xfId="0" applyFont="1" applyBorder="1" applyAlignment="1" applyProtection="1">
      <alignment horizontal="left" wrapText="1"/>
      <protection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0" fontId="9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/>
      <protection/>
    </xf>
    <xf numFmtId="185" fontId="14" fillId="0" borderId="0" xfId="0" applyNumberFormat="1" applyFont="1" applyFill="1" applyBorder="1" applyAlignment="1" applyProtection="1">
      <alignment horizontal="center"/>
      <protection/>
    </xf>
    <xf numFmtId="2" fontId="14" fillId="0" borderId="0" xfId="0" applyNumberFormat="1" applyFont="1" applyFill="1" applyBorder="1" applyAlignment="1" applyProtection="1">
      <alignment/>
      <protection/>
    </xf>
    <xf numFmtId="185" fontId="14" fillId="0" borderId="14" xfId="0" applyNumberFormat="1" applyFont="1" applyFill="1" applyBorder="1" applyAlignment="1" applyProtection="1">
      <alignment horizontal="center"/>
      <protection/>
    </xf>
    <xf numFmtId="185" fontId="14" fillId="0" borderId="30" xfId="0" applyNumberFormat="1" applyFont="1" applyFill="1" applyBorder="1" applyAlignment="1" applyProtection="1">
      <alignment horizontal="center"/>
      <protection/>
    </xf>
    <xf numFmtId="185" fontId="14" fillId="0" borderId="31" xfId="0" applyNumberFormat="1" applyFont="1" applyFill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/>
      <protection/>
    </xf>
    <xf numFmtId="0" fontId="14" fillId="0" borderId="29" xfId="0" applyFont="1" applyBorder="1" applyAlignment="1" applyProtection="1">
      <alignment/>
      <protection/>
    </xf>
    <xf numFmtId="2" fontId="14" fillId="32" borderId="34" xfId="0" applyNumberFormat="1" applyFont="1" applyFill="1" applyBorder="1" applyAlignment="1" applyProtection="1">
      <alignment/>
      <protection/>
    </xf>
    <xf numFmtId="0" fontId="14" fillId="0" borderId="35" xfId="0" applyFont="1" applyBorder="1" applyAlignment="1" applyProtection="1">
      <alignment horizontal="center"/>
      <protection/>
    </xf>
    <xf numFmtId="185" fontId="14" fillId="0" borderId="35" xfId="0" applyNumberFormat="1" applyFont="1" applyFill="1" applyBorder="1" applyAlignment="1" applyProtection="1">
      <alignment horizontal="center"/>
      <protection/>
    </xf>
    <xf numFmtId="0" fontId="14" fillId="0" borderId="35" xfId="0" applyFont="1" applyFill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/>
      <protection/>
    </xf>
    <xf numFmtId="185" fontId="14" fillId="0" borderId="36" xfId="0" applyNumberFormat="1" applyFont="1" applyFill="1" applyBorder="1" applyAlignment="1" applyProtection="1">
      <alignment horizontal="center"/>
      <protection/>
    </xf>
    <xf numFmtId="0" fontId="14" fillId="0" borderId="36" xfId="0" applyFont="1" applyFill="1" applyBorder="1" applyAlignment="1" applyProtection="1">
      <alignment horizontal="center"/>
      <protection/>
    </xf>
    <xf numFmtId="2" fontId="14" fillId="0" borderId="37" xfId="0" applyNumberFormat="1" applyFont="1" applyBorder="1" applyAlignment="1" applyProtection="1">
      <alignment horizontal="right"/>
      <protection/>
    </xf>
    <xf numFmtId="0" fontId="14" fillId="0" borderId="33" xfId="0" applyFont="1" applyBorder="1" applyAlignment="1" applyProtection="1">
      <alignment horizontal="center"/>
      <protection/>
    </xf>
    <xf numFmtId="185" fontId="14" fillId="0" borderId="33" xfId="0" applyNumberFormat="1" applyFont="1" applyFill="1" applyBorder="1" applyAlignment="1" applyProtection="1">
      <alignment horizontal="center"/>
      <protection/>
    </xf>
    <xf numFmtId="0" fontId="14" fillId="0" borderId="33" xfId="0" applyFont="1" applyFill="1" applyBorder="1" applyAlignment="1" applyProtection="1">
      <alignment horizontal="center"/>
      <protection/>
    </xf>
    <xf numFmtId="2" fontId="14" fillId="0" borderId="38" xfId="0" applyNumberFormat="1" applyFont="1" applyBorder="1" applyAlignment="1" applyProtection="1">
      <alignment/>
      <protection/>
    </xf>
    <xf numFmtId="2" fontId="14" fillId="0" borderId="39" xfId="0" applyNumberFormat="1" applyFont="1" applyBorder="1" applyAlignment="1" applyProtection="1">
      <alignment/>
      <protection/>
    </xf>
    <xf numFmtId="0" fontId="14" fillId="0" borderId="40" xfId="0" applyFont="1" applyBorder="1" applyAlignment="1" applyProtection="1">
      <alignment/>
      <protection/>
    </xf>
    <xf numFmtId="2" fontId="14" fillId="0" borderId="41" xfId="0" applyNumberFormat="1" applyFont="1" applyBorder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wrapText="1"/>
      <protection/>
    </xf>
    <xf numFmtId="1" fontId="1" fillId="0" borderId="0" xfId="0" applyNumberFormat="1" applyFont="1" applyAlignment="1" applyProtection="1">
      <alignment/>
      <protection/>
    </xf>
    <xf numFmtId="1" fontId="8" fillId="0" borderId="0" xfId="0" applyNumberFormat="1" applyFont="1" applyAlignment="1" applyProtection="1">
      <alignment horizontal="center" wrapText="1"/>
      <protection/>
    </xf>
    <xf numFmtId="1" fontId="1" fillId="0" borderId="0" xfId="0" applyNumberFormat="1" applyFont="1" applyAlignment="1" applyProtection="1">
      <alignment horizontal="center" wrapText="1"/>
      <protection/>
    </xf>
    <xf numFmtId="1" fontId="14" fillId="0" borderId="35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vertical="top"/>
      <protection/>
    </xf>
    <xf numFmtId="0" fontId="18" fillId="0" borderId="42" xfId="0" applyFont="1" applyBorder="1" applyAlignment="1" applyProtection="1">
      <alignment/>
      <protection/>
    </xf>
    <xf numFmtId="185" fontId="14" fillId="0" borderId="19" xfId="0" applyNumberFormat="1" applyFont="1" applyFill="1" applyBorder="1" applyAlignment="1" applyProtection="1">
      <alignment horizontal="center"/>
      <protection/>
    </xf>
    <xf numFmtId="1" fontId="14" fillId="0" borderId="19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center" wrapText="1"/>
      <protection/>
    </xf>
    <xf numFmtId="0" fontId="14" fillId="4" borderId="15" xfId="0" applyFont="1" applyFill="1" applyBorder="1" applyAlignment="1" applyProtection="1">
      <alignment horizontal="left" wrapText="1"/>
      <protection locked="0"/>
    </xf>
    <xf numFmtId="0" fontId="14" fillId="4" borderId="18" xfId="0" applyFont="1" applyFill="1" applyBorder="1" applyAlignment="1" applyProtection="1">
      <alignment horizontal="center"/>
      <protection locked="0"/>
    </xf>
    <xf numFmtId="0" fontId="14" fillId="4" borderId="15" xfId="0" applyFont="1" applyFill="1" applyBorder="1" applyAlignment="1" applyProtection="1">
      <alignment horizontal="left"/>
      <protection locked="0"/>
    </xf>
    <xf numFmtId="1" fontId="14" fillId="0" borderId="4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185" fontId="20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185" fontId="20" fillId="0" borderId="0" xfId="0" applyNumberFormat="1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14" fillId="0" borderId="0" xfId="0" applyNumberFormat="1" applyFont="1" applyBorder="1" applyAlignment="1" applyProtection="1">
      <alignment horizontal="center"/>
      <protection/>
    </xf>
    <xf numFmtId="2" fontId="14" fillId="32" borderId="0" xfId="0" applyNumberFormat="1" applyFont="1" applyFill="1" applyBorder="1" applyAlignment="1" applyProtection="1">
      <alignment/>
      <protection/>
    </xf>
    <xf numFmtId="0" fontId="6" fillId="0" borderId="43" xfId="0" applyFont="1" applyBorder="1" applyAlignment="1" applyProtection="1">
      <alignment vertical="top" wrapText="1"/>
      <protection/>
    </xf>
    <xf numFmtId="0" fontId="1" fillId="0" borderId="44" xfId="0" applyFont="1" applyBorder="1" applyAlignment="1" applyProtection="1">
      <alignment/>
      <protection/>
    </xf>
    <xf numFmtId="0" fontId="1" fillId="0" borderId="45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 wrapText="1"/>
      <protection/>
    </xf>
    <xf numFmtId="0" fontId="10" fillId="4" borderId="46" xfId="0" applyFont="1" applyFill="1" applyBorder="1" applyAlignment="1" applyProtection="1">
      <alignment horizontal="left" wrapText="1"/>
      <protection locked="0"/>
    </xf>
    <xf numFmtId="0" fontId="17" fillId="0" borderId="44" xfId="0" applyFont="1" applyBorder="1" applyAlignment="1" applyProtection="1">
      <alignment horizontal="left"/>
      <protection locked="0"/>
    </xf>
    <xf numFmtId="0" fontId="17" fillId="0" borderId="45" xfId="0" applyFont="1" applyBorder="1" applyAlignment="1" applyProtection="1">
      <alignment horizontal="left"/>
      <protection locked="0"/>
    </xf>
    <xf numFmtId="0" fontId="10" fillId="4" borderId="19" xfId="0" applyFont="1" applyFill="1" applyBorder="1" applyAlignment="1" applyProtection="1">
      <alignment horizontal="left"/>
      <protection locked="0"/>
    </xf>
    <xf numFmtId="0" fontId="10" fillId="4" borderId="20" xfId="0" applyFont="1" applyFill="1" applyBorder="1" applyAlignment="1" applyProtection="1">
      <alignment horizontal="left"/>
      <protection locked="0"/>
    </xf>
    <xf numFmtId="0" fontId="10" fillId="4" borderId="31" xfId="0" applyFont="1" applyFill="1" applyBorder="1" applyAlignment="1" applyProtection="1">
      <alignment horizontal="left" wrapText="1"/>
      <protection locked="0"/>
    </xf>
    <xf numFmtId="0" fontId="17" fillId="0" borderId="18" xfId="0" applyFont="1" applyBorder="1" applyAlignment="1" applyProtection="1">
      <alignment horizontal="left"/>
      <protection locked="0"/>
    </xf>
    <xf numFmtId="0" fontId="17" fillId="0" borderId="47" xfId="0" applyFont="1" applyBorder="1" applyAlignment="1" applyProtection="1">
      <alignment horizontal="left"/>
      <protection locked="0"/>
    </xf>
    <xf numFmtId="49" fontId="10" fillId="4" borderId="19" xfId="0" applyNumberFormat="1" applyFont="1" applyFill="1" applyBorder="1" applyAlignment="1" applyProtection="1">
      <alignment horizontal="left"/>
      <protection locked="0"/>
    </xf>
    <xf numFmtId="49" fontId="10" fillId="4" borderId="20" xfId="0" applyNumberFormat="1" applyFont="1" applyFill="1" applyBorder="1" applyAlignment="1" applyProtection="1">
      <alignment horizontal="left"/>
      <protection locked="0"/>
    </xf>
    <xf numFmtId="0" fontId="17" fillId="4" borderId="36" xfId="0" applyFont="1" applyFill="1" applyBorder="1" applyAlignment="1" applyProtection="1">
      <alignment horizontal="left"/>
      <protection locked="0"/>
    </xf>
    <xf numFmtId="0" fontId="17" fillId="4" borderId="37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/>
      <protection/>
    </xf>
    <xf numFmtId="0" fontId="6" fillId="0" borderId="43" xfId="0" applyFont="1" applyBorder="1" applyAlignment="1" applyProtection="1">
      <alignment wrapText="1"/>
      <protection/>
    </xf>
    <xf numFmtId="0" fontId="6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6" fillId="0" borderId="48" xfId="0" applyFont="1" applyBorder="1" applyAlignment="1" applyProtection="1">
      <alignment horizontal="left"/>
      <protection/>
    </xf>
    <xf numFmtId="0" fontId="6" fillId="0" borderId="49" xfId="0" applyFont="1" applyBorder="1" applyAlignment="1" applyProtection="1">
      <alignment horizontal="left"/>
      <protection/>
    </xf>
    <xf numFmtId="0" fontId="6" fillId="0" borderId="34" xfId="0" applyFont="1" applyBorder="1" applyAlignment="1" applyProtection="1">
      <alignment horizontal="left"/>
      <protection/>
    </xf>
    <xf numFmtId="0" fontId="6" fillId="0" borderId="48" xfId="0" applyFont="1" applyBorder="1" applyAlignment="1" applyProtection="1">
      <alignment/>
      <protection/>
    </xf>
    <xf numFmtId="0" fontId="6" fillId="0" borderId="49" xfId="0" applyFont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47625</xdr:rowOff>
    </xdr:from>
    <xdr:to>
      <xdr:col>1</xdr:col>
      <xdr:colOff>1371600</xdr:colOff>
      <xdr:row>7</xdr:row>
      <xdr:rowOff>47625</xdr:rowOff>
    </xdr:to>
    <xdr:pic>
      <xdr:nvPicPr>
        <xdr:cNvPr id="1" name="Picture 8" descr="Leonar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09575"/>
          <a:ext cx="1304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838200</xdr:colOff>
      <xdr:row>2</xdr:row>
      <xdr:rowOff>57150</xdr:rowOff>
    </xdr:from>
    <xdr:to>
      <xdr:col>7</xdr:col>
      <xdr:colOff>447675</xdr:colOff>
      <xdr:row>6</xdr:row>
      <xdr:rowOff>19050</xdr:rowOff>
    </xdr:to>
    <xdr:pic>
      <xdr:nvPicPr>
        <xdr:cNvPr id="2" name="Picture 9" descr="RZ_Logo_Uni_blac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419100"/>
          <a:ext cx="3362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47625</xdr:rowOff>
    </xdr:from>
    <xdr:to>
      <xdr:col>1</xdr:col>
      <xdr:colOff>1371600</xdr:colOff>
      <xdr:row>7</xdr:row>
      <xdr:rowOff>47625</xdr:rowOff>
    </xdr:to>
    <xdr:pic>
      <xdr:nvPicPr>
        <xdr:cNvPr id="1" name="Picture 8" descr="Leonar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09575"/>
          <a:ext cx="1304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838200</xdr:colOff>
      <xdr:row>2</xdr:row>
      <xdr:rowOff>57150</xdr:rowOff>
    </xdr:from>
    <xdr:to>
      <xdr:col>7</xdr:col>
      <xdr:colOff>447675</xdr:colOff>
      <xdr:row>6</xdr:row>
      <xdr:rowOff>19050</xdr:rowOff>
    </xdr:to>
    <xdr:pic>
      <xdr:nvPicPr>
        <xdr:cNvPr id="2" name="Picture 9" descr="RZ_Logo_Uni_blac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419100"/>
          <a:ext cx="3362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5"/>
  <sheetViews>
    <sheetView tabSelected="1" zoomScale="75" zoomScaleNormal="75" zoomScaleSheetLayoutView="85" zoomScalePageLayoutView="75" workbookViewId="0" topLeftCell="A1">
      <selection activeCell="D10" sqref="D10:G10"/>
    </sheetView>
  </sheetViews>
  <sheetFormatPr defaultColWidth="9.140625" defaultRowHeight="12.75"/>
  <cols>
    <col min="1" max="1" width="3.28125" style="1" customWidth="1"/>
    <col min="2" max="2" width="63.140625" style="2" customWidth="1"/>
    <col min="3" max="3" width="14.140625" style="3" bestFit="1" customWidth="1"/>
    <col min="4" max="4" width="7.28125" style="143" bestFit="1" customWidth="1"/>
    <col min="5" max="5" width="13.7109375" style="4" customWidth="1"/>
    <col min="6" max="6" width="10.57421875" style="5" bestFit="1" customWidth="1"/>
    <col min="7" max="7" width="10.57421875" style="6" bestFit="1" customWidth="1"/>
    <col min="8" max="8" width="10.7109375" style="7" bestFit="1" customWidth="1"/>
    <col min="9" max="9" width="9.140625" style="1" customWidth="1"/>
    <col min="10" max="10" width="9.140625" style="8" customWidth="1"/>
    <col min="11" max="16384" width="9.140625" style="1" customWidth="1"/>
  </cols>
  <sheetData>
    <row r="2" ht="15.75" customHeight="1">
      <c r="D2" s="139"/>
    </row>
    <row r="3" spans="1:6" ht="22.5">
      <c r="A3" s="9"/>
      <c r="D3" s="140"/>
      <c r="E3" s="11"/>
      <c r="F3" s="12"/>
    </row>
    <row r="4" ht="15.75" customHeight="1">
      <c r="D4" s="139"/>
    </row>
    <row r="5" ht="15.75" customHeight="1">
      <c r="D5" s="141"/>
    </row>
    <row r="6" spans="3:4" ht="15.75" customHeight="1">
      <c r="C6" s="1"/>
      <c r="D6" s="142"/>
    </row>
    <row r="7" spans="1:6" ht="22.5">
      <c r="A7" s="9"/>
      <c r="B7" s="15"/>
      <c r="E7" s="11"/>
      <c r="F7" s="12"/>
    </row>
    <row r="8" ht="15.75" customHeight="1">
      <c r="D8" s="144"/>
    </row>
    <row r="9" spans="4:8" ht="13.5" thickBot="1">
      <c r="D9" s="145"/>
      <c r="E9" s="11"/>
      <c r="F9" s="12"/>
      <c r="H9" s="17"/>
    </row>
    <row r="10" spans="2:8" ht="22.5" customHeight="1">
      <c r="B10" s="18"/>
      <c r="C10" s="57" t="s">
        <v>7</v>
      </c>
      <c r="D10" s="169"/>
      <c r="E10" s="170"/>
      <c r="F10" s="170"/>
      <c r="G10" s="171"/>
      <c r="H10" s="17"/>
    </row>
    <row r="11" spans="2:10" s="19" customFormat="1" ht="22.5" customHeight="1">
      <c r="B11" s="20" t="s">
        <v>14</v>
      </c>
      <c r="C11" s="56" t="s">
        <v>8</v>
      </c>
      <c r="D11" s="172"/>
      <c r="E11" s="172"/>
      <c r="F11" s="172"/>
      <c r="G11" s="173"/>
      <c r="H11" s="21"/>
      <c r="J11" s="22"/>
    </row>
    <row r="12" spans="2:8" ht="22.5" customHeight="1">
      <c r="B12" s="23"/>
      <c r="C12" s="58" t="s">
        <v>12</v>
      </c>
      <c r="D12" s="174"/>
      <c r="E12" s="175"/>
      <c r="F12" s="175"/>
      <c r="G12" s="176"/>
      <c r="H12" s="17"/>
    </row>
    <row r="13" spans="2:10" s="19" customFormat="1" ht="22.5" customHeight="1">
      <c r="B13" s="60" t="s">
        <v>31</v>
      </c>
      <c r="C13" s="56" t="s">
        <v>0</v>
      </c>
      <c r="D13" s="177"/>
      <c r="E13" s="177"/>
      <c r="F13" s="177"/>
      <c r="G13" s="178"/>
      <c r="H13" s="21"/>
      <c r="J13" s="22"/>
    </row>
    <row r="14" spans="1:10" s="19" customFormat="1" ht="22.5" customHeight="1" thickBot="1">
      <c r="A14" s="24"/>
      <c r="B14" s="148" t="s">
        <v>32</v>
      </c>
      <c r="C14" s="59" t="s">
        <v>13</v>
      </c>
      <c r="D14" s="179"/>
      <c r="E14" s="179"/>
      <c r="F14" s="179"/>
      <c r="G14" s="180"/>
      <c r="H14" s="25"/>
      <c r="J14" s="22"/>
    </row>
    <row r="15" spans="1:8" ht="11.25" customHeight="1">
      <c r="A15" s="26"/>
      <c r="D15" s="145"/>
      <c r="E15" s="11"/>
      <c r="F15" s="12"/>
      <c r="H15" s="17"/>
    </row>
    <row r="16" spans="1:8" ht="22.5">
      <c r="A16" s="26"/>
      <c r="C16" s="1"/>
      <c r="D16" s="145"/>
      <c r="E16" s="11"/>
      <c r="F16" s="12"/>
      <c r="H16" s="17"/>
    </row>
    <row r="17" spans="2:10" s="27" customFormat="1" ht="32.25" customHeight="1">
      <c r="B17" s="168" t="s">
        <v>33</v>
      </c>
      <c r="C17" s="168"/>
      <c r="D17" s="168"/>
      <c r="E17" s="168"/>
      <c r="F17" s="168"/>
      <c r="G17" s="168"/>
      <c r="H17" s="7"/>
      <c r="J17" s="28"/>
    </row>
    <row r="18" spans="1:10" s="27" customFormat="1" ht="11.25" customHeight="1" thickBot="1">
      <c r="A18" s="29"/>
      <c r="B18" s="30"/>
      <c r="C18" s="3"/>
      <c r="D18" s="143"/>
      <c r="E18" s="4"/>
      <c r="F18" s="5"/>
      <c r="G18" s="6"/>
      <c r="H18" s="7"/>
      <c r="J18" s="28"/>
    </row>
    <row r="19" spans="1:10" s="27" customFormat="1" ht="47.25" customHeight="1">
      <c r="A19" s="29"/>
      <c r="B19" s="165" t="s">
        <v>39</v>
      </c>
      <c r="C19" s="166"/>
      <c r="D19" s="166"/>
      <c r="E19" s="166"/>
      <c r="F19" s="166"/>
      <c r="G19" s="167"/>
      <c r="H19" s="7"/>
      <c r="J19" s="28"/>
    </row>
    <row r="20" spans="1:10" s="27" customFormat="1" ht="9" customHeight="1">
      <c r="A20" s="29"/>
      <c r="B20" s="31"/>
      <c r="C20" s="32"/>
      <c r="D20" s="32"/>
      <c r="E20" s="33"/>
      <c r="F20" s="33"/>
      <c r="G20" s="34"/>
      <c r="H20" s="7"/>
      <c r="J20" s="28"/>
    </row>
    <row r="21" spans="2:10" s="61" customFormat="1" ht="14.25">
      <c r="B21" s="62" t="s">
        <v>4</v>
      </c>
      <c r="C21" s="63" t="s">
        <v>9</v>
      </c>
      <c r="D21" s="64" t="s">
        <v>10</v>
      </c>
      <c r="E21" s="65" t="s">
        <v>5</v>
      </c>
      <c r="F21" s="64" t="s">
        <v>1</v>
      </c>
      <c r="G21" s="66" t="s">
        <v>2</v>
      </c>
      <c r="H21" s="67" t="s">
        <v>6</v>
      </c>
      <c r="J21" s="68"/>
    </row>
    <row r="22" spans="2:10" s="51" customFormat="1" ht="23.25" customHeight="1">
      <c r="B22" s="109" t="s">
        <v>34</v>
      </c>
      <c r="C22" s="70" t="s">
        <v>35</v>
      </c>
      <c r="D22" s="73"/>
      <c r="E22" s="72"/>
      <c r="F22" s="73"/>
      <c r="G22" s="74">
        <f>D22*F22</f>
        <v>0</v>
      </c>
      <c r="H22" s="75"/>
      <c r="J22" s="76"/>
    </row>
    <row r="23" spans="1:10" s="61" customFormat="1" ht="21.75" customHeight="1" thickBot="1">
      <c r="A23" s="77"/>
      <c r="B23" s="78" t="s">
        <v>15</v>
      </c>
      <c r="C23" s="79"/>
      <c r="D23" s="79">
        <f>D22</f>
        <v>0</v>
      </c>
      <c r="E23" s="119"/>
      <c r="F23" s="81" t="s">
        <v>3</v>
      </c>
      <c r="G23" s="82">
        <f>SUM(G22:G22)</f>
        <v>0</v>
      </c>
      <c r="H23" s="83"/>
      <c r="J23" s="68"/>
    </row>
    <row r="24" spans="1:10" s="61" customFormat="1" ht="23.25" customHeight="1" thickBot="1">
      <c r="A24" s="77"/>
      <c r="B24" s="84"/>
      <c r="C24" s="85"/>
      <c r="D24" s="85"/>
      <c r="E24" s="117"/>
      <c r="F24" s="87"/>
      <c r="G24" s="88"/>
      <c r="H24" s="89" t="e">
        <f>PRODUCT(G23,1/D23)</f>
        <v>#DIV/0!</v>
      </c>
      <c r="J24" s="68"/>
    </row>
    <row r="25" spans="4:8" ht="12.75" customHeight="1" thickBot="1">
      <c r="D25" s="1"/>
      <c r="G25" s="38"/>
      <c r="H25" s="40"/>
    </row>
    <row r="26" spans="1:10" s="27" customFormat="1" ht="46.5" customHeight="1">
      <c r="A26" s="29"/>
      <c r="B26" s="165" t="s">
        <v>40</v>
      </c>
      <c r="C26" s="166"/>
      <c r="D26" s="166"/>
      <c r="E26" s="166"/>
      <c r="F26" s="166"/>
      <c r="G26" s="167"/>
      <c r="H26" s="7"/>
      <c r="J26" s="28"/>
    </row>
    <row r="27" spans="2:15" ht="8.25" customHeight="1">
      <c r="B27" s="31"/>
      <c r="C27" s="32"/>
      <c r="D27" s="32"/>
      <c r="E27" s="33"/>
      <c r="F27" s="33"/>
      <c r="G27" s="34"/>
      <c r="O27" s="27"/>
    </row>
    <row r="28" spans="2:10" s="61" customFormat="1" ht="28.5" customHeight="1">
      <c r="B28" s="62" t="s">
        <v>4</v>
      </c>
      <c r="C28" s="90" t="s">
        <v>18</v>
      </c>
      <c r="D28" s="64" t="s">
        <v>10</v>
      </c>
      <c r="E28" s="65" t="s">
        <v>5</v>
      </c>
      <c r="F28" s="64" t="s">
        <v>1</v>
      </c>
      <c r="G28" s="66" t="s">
        <v>2</v>
      </c>
      <c r="H28" s="67" t="s">
        <v>6</v>
      </c>
      <c r="J28" s="68"/>
    </row>
    <row r="29" spans="2:10" s="51" customFormat="1" ht="27" customHeight="1">
      <c r="B29" s="152"/>
      <c r="C29" s="153"/>
      <c r="D29" s="73"/>
      <c r="E29" s="72"/>
      <c r="F29" s="91"/>
      <c r="G29" s="74">
        <f>SUM(D29*F29)</f>
        <v>0</v>
      </c>
      <c r="H29" s="75"/>
      <c r="J29" s="76"/>
    </row>
    <row r="30" spans="2:10" s="51" customFormat="1" ht="27" customHeight="1">
      <c r="B30" s="152"/>
      <c r="C30" s="153"/>
      <c r="D30" s="73"/>
      <c r="E30" s="72"/>
      <c r="F30" s="91"/>
      <c r="G30" s="74">
        <f>SUM(D30*F30)</f>
        <v>0</v>
      </c>
      <c r="H30" s="75"/>
      <c r="J30" s="76"/>
    </row>
    <row r="31" spans="2:10" s="51" customFormat="1" ht="23.25" customHeight="1">
      <c r="B31" s="92" t="s">
        <v>17</v>
      </c>
      <c r="C31" s="70"/>
      <c r="D31" s="71">
        <f>SUM(D29:D30)</f>
        <v>0</v>
      </c>
      <c r="E31" s="149"/>
      <c r="F31" s="150"/>
      <c r="G31" s="93"/>
      <c r="H31" s="75"/>
      <c r="J31" s="76"/>
    </row>
    <row r="32" spans="2:10" s="61" customFormat="1" ht="28.5">
      <c r="B32" s="69" t="s">
        <v>23</v>
      </c>
      <c r="C32" s="63" t="s">
        <v>9</v>
      </c>
      <c r="D32" s="64" t="s">
        <v>10</v>
      </c>
      <c r="E32" s="65" t="s">
        <v>5</v>
      </c>
      <c r="F32" s="64" t="s">
        <v>1</v>
      </c>
      <c r="G32" s="66" t="s">
        <v>2</v>
      </c>
      <c r="H32" s="67"/>
      <c r="J32" s="68"/>
    </row>
    <row r="33" spans="2:10" s="51" customFormat="1" ht="27" customHeight="1">
      <c r="B33" s="152"/>
      <c r="C33" s="153"/>
      <c r="D33" s="73"/>
      <c r="E33" s="72"/>
      <c r="F33" s="151" t="s">
        <v>16</v>
      </c>
      <c r="G33" s="74"/>
      <c r="H33" s="75"/>
      <c r="J33" s="76"/>
    </row>
    <row r="34" spans="2:10" s="51" customFormat="1" ht="27" customHeight="1">
      <c r="B34" s="152"/>
      <c r="C34" s="153"/>
      <c r="D34" s="73"/>
      <c r="E34" s="72"/>
      <c r="F34" s="151" t="s">
        <v>16</v>
      </c>
      <c r="G34" s="74"/>
      <c r="H34" s="75"/>
      <c r="J34" s="76"/>
    </row>
    <row r="35" spans="2:10" s="51" customFormat="1" ht="27" customHeight="1">
      <c r="B35" s="92" t="s">
        <v>20</v>
      </c>
      <c r="C35" s="70"/>
      <c r="D35" s="71">
        <f>SUM(D33:D34)</f>
        <v>0</v>
      </c>
      <c r="E35" s="149"/>
      <c r="F35" s="150"/>
      <c r="G35" s="93"/>
      <c r="H35" s="75"/>
      <c r="J35" s="76"/>
    </row>
    <row r="36" spans="2:10" s="61" customFormat="1" ht="23.25" customHeight="1" thickBot="1">
      <c r="B36" s="78" t="s">
        <v>15</v>
      </c>
      <c r="C36" s="79"/>
      <c r="D36" s="79">
        <f>SUM(D31:D34)</f>
        <v>0</v>
      </c>
      <c r="E36" s="119"/>
      <c r="F36" s="81" t="s">
        <v>3</v>
      </c>
      <c r="G36" s="82">
        <f>SUM(G29:G30)</f>
        <v>0</v>
      </c>
      <c r="H36" s="83"/>
      <c r="J36" s="68"/>
    </row>
    <row r="37" spans="2:13" s="61" customFormat="1" ht="23.25" customHeight="1" thickBot="1">
      <c r="B37" s="84"/>
      <c r="C37" s="85"/>
      <c r="D37" s="85"/>
      <c r="E37" s="117"/>
      <c r="F37" s="87"/>
      <c r="G37" s="88"/>
      <c r="H37" s="89" t="e">
        <f>PRODUCT(G36,1/D31)</f>
        <v>#DIV/0!</v>
      </c>
      <c r="J37" s="68"/>
      <c r="M37" s="68"/>
    </row>
    <row r="38" spans="2:13" ht="11.25" customHeight="1" thickBot="1">
      <c r="B38" s="36"/>
      <c r="C38" s="33"/>
      <c r="D38" s="33"/>
      <c r="E38" s="48"/>
      <c r="F38" s="37"/>
      <c r="G38" s="38"/>
      <c r="H38" s="39"/>
      <c r="M38" s="8"/>
    </row>
    <row r="39" spans="1:10" s="27" customFormat="1" ht="48.75" customHeight="1">
      <c r="A39" s="29"/>
      <c r="B39" s="165" t="s">
        <v>41</v>
      </c>
      <c r="C39" s="166"/>
      <c r="D39" s="166"/>
      <c r="E39" s="166"/>
      <c r="F39" s="166"/>
      <c r="G39" s="167"/>
      <c r="H39" s="7"/>
      <c r="J39" s="28"/>
    </row>
    <row r="40" spans="2:15" ht="8.25" customHeight="1">
      <c r="B40" s="31"/>
      <c r="C40" s="32"/>
      <c r="D40" s="32"/>
      <c r="E40" s="33"/>
      <c r="F40" s="33"/>
      <c r="G40" s="34"/>
      <c r="O40" s="27"/>
    </row>
    <row r="41" spans="2:10" s="61" customFormat="1" ht="28.5" customHeight="1">
      <c r="B41" s="62" t="s">
        <v>4</v>
      </c>
      <c r="C41" s="90" t="s">
        <v>24</v>
      </c>
      <c r="D41" s="64" t="s">
        <v>10</v>
      </c>
      <c r="E41" s="65" t="s">
        <v>5</v>
      </c>
      <c r="F41" s="64" t="s">
        <v>1</v>
      </c>
      <c r="G41" s="66" t="s">
        <v>2</v>
      </c>
      <c r="H41" s="67" t="s">
        <v>6</v>
      </c>
      <c r="J41" s="68"/>
    </row>
    <row r="42" spans="2:10" s="51" customFormat="1" ht="27" customHeight="1">
      <c r="B42" s="152"/>
      <c r="C42" s="153"/>
      <c r="D42" s="73"/>
      <c r="E42" s="72"/>
      <c r="F42" s="91"/>
      <c r="G42" s="74">
        <f>SUM(D42*F42)</f>
        <v>0</v>
      </c>
      <c r="H42" s="75"/>
      <c r="J42" s="76"/>
    </row>
    <row r="43" spans="2:10" s="51" customFormat="1" ht="27" customHeight="1">
      <c r="B43" s="152"/>
      <c r="C43" s="153"/>
      <c r="D43" s="73"/>
      <c r="E43" s="72"/>
      <c r="F43" s="91"/>
      <c r="G43" s="74">
        <f>SUM(D43*F43)</f>
        <v>0</v>
      </c>
      <c r="H43" s="75"/>
      <c r="J43" s="76"/>
    </row>
    <row r="44" spans="2:10" s="51" customFormat="1" ht="23.25" customHeight="1">
      <c r="B44" s="92" t="s">
        <v>17</v>
      </c>
      <c r="C44" s="70"/>
      <c r="D44" s="71">
        <f>SUM(D42:D43)</f>
        <v>0</v>
      </c>
      <c r="E44" s="149"/>
      <c r="F44" s="150"/>
      <c r="G44" s="93"/>
      <c r="H44" s="75"/>
      <c r="J44" s="76"/>
    </row>
    <row r="45" spans="2:10" s="61" customFormat="1" ht="28.5">
      <c r="B45" s="69" t="s">
        <v>23</v>
      </c>
      <c r="C45" s="63" t="s">
        <v>9</v>
      </c>
      <c r="D45" s="64" t="s">
        <v>10</v>
      </c>
      <c r="E45" s="65" t="s">
        <v>5</v>
      </c>
      <c r="F45" s="64" t="s">
        <v>1</v>
      </c>
      <c r="G45" s="66" t="s">
        <v>2</v>
      </c>
      <c r="H45" s="67"/>
      <c r="J45" s="68"/>
    </row>
    <row r="46" spans="2:10" s="51" customFormat="1" ht="27" customHeight="1">
      <c r="B46" s="152"/>
      <c r="C46" s="153"/>
      <c r="D46" s="73"/>
      <c r="E46" s="72"/>
      <c r="F46" s="151" t="s">
        <v>16</v>
      </c>
      <c r="G46" s="74"/>
      <c r="H46" s="75"/>
      <c r="J46" s="76"/>
    </row>
    <row r="47" spans="2:10" s="51" customFormat="1" ht="27" customHeight="1">
      <c r="B47" s="152"/>
      <c r="C47" s="153"/>
      <c r="D47" s="73"/>
      <c r="E47" s="72"/>
      <c r="F47" s="151" t="s">
        <v>16</v>
      </c>
      <c r="G47" s="74"/>
      <c r="H47" s="75"/>
      <c r="J47" s="76"/>
    </row>
    <row r="48" spans="2:10" s="51" customFormat="1" ht="23.25" customHeight="1">
      <c r="B48" s="92" t="s">
        <v>20</v>
      </c>
      <c r="C48" s="70"/>
      <c r="D48" s="71">
        <f>SUM(D46:D47)</f>
        <v>0</v>
      </c>
      <c r="E48" s="149"/>
      <c r="F48" s="150"/>
      <c r="G48" s="93"/>
      <c r="H48" s="75"/>
      <c r="J48" s="76"/>
    </row>
    <row r="49" spans="2:10" s="61" customFormat="1" ht="23.25" customHeight="1" thickBot="1">
      <c r="B49" s="78" t="s">
        <v>15</v>
      </c>
      <c r="C49" s="79"/>
      <c r="D49" s="79">
        <f>D48+D44</f>
        <v>0</v>
      </c>
      <c r="E49" s="119"/>
      <c r="F49" s="81" t="s">
        <v>3</v>
      </c>
      <c r="G49" s="82">
        <f>SUM(G42:G43)</f>
        <v>0</v>
      </c>
      <c r="H49" s="83"/>
      <c r="J49" s="68"/>
    </row>
    <row r="50" spans="2:13" s="61" customFormat="1" ht="23.25" customHeight="1" thickBot="1">
      <c r="B50" s="84"/>
      <c r="C50" s="85"/>
      <c r="D50" s="85"/>
      <c r="E50" s="117"/>
      <c r="F50" s="87"/>
      <c r="G50" s="88"/>
      <c r="H50" s="89" t="e">
        <f>PRODUCT(G49,1/D44)</f>
        <v>#DIV/0!</v>
      </c>
      <c r="J50" s="68"/>
      <c r="M50" s="68"/>
    </row>
    <row r="51" spans="2:13" ht="11.25" customHeight="1" thickBot="1">
      <c r="B51" s="36"/>
      <c r="C51" s="33"/>
      <c r="D51" s="33"/>
      <c r="E51" s="48"/>
      <c r="F51" s="37"/>
      <c r="G51" s="38"/>
      <c r="H51" s="39"/>
      <c r="M51" s="8"/>
    </row>
    <row r="52" spans="2:8" s="68" customFormat="1" ht="23.25" customHeight="1">
      <c r="B52" s="94" t="s">
        <v>21</v>
      </c>
      <c r="C52" s="104"/>
      <c r="D52" s="104">
        <f>SUM(D44+D31+D23)</f>
        <v>0</v>
      </c>
      <c r="E52" s="120"/>
      <c r="F52" s="95"/>
      <c r="G52" s="108">
        <f>SUM(G49+G36+G23)</f>
        <v>0</v>
      </c>
      <c r="H52" s="96"/>
    </row>
    <row r="53" spans="2:8" s="68" customFormat="1" ht="23.25" customHeight="1" thickBot="1">
      <c r="B53" s="97" t="s">
        <v>22</v>
      </c>
      <c r="C53" s="105"/>
      <c r="D53" s="105">
        <f>SUM(D48+D35)</f>
        <v>0</v>
      </c>
      <c r="E53" s="121"/>
      <c r="F53" s="98"/>
      <c r="G53" s="107"/>
      <c r="H53" s="99"/>
    </row>
    <row r="54" spans="2:8" s="68" customFormat="1" ht="23.25" customHeight="1" thickBot="1">
      <c r="B54" s="100" t="s">
        <v>19</v>
      </c>
      <c r="C54" s="106"/>
      <c r="D54" s="79">
        <f>D52+D53</f>
        <v>0</v>
      </c>
      <c r="E54" s="55"/>
      <c r="F54" s="54"/>
      <c r="G54" s="101"/>
      <c r="H54" s="89" t="e">
        <f>G52/D52</f>
        <v>#DIV/0!</v>
      </c>
    </row>
    <row r="55" spans="2:13" s="61" customFormat="1" ht="11.25" customHeight="1">
      <c r="B55" s="84"/>
      <c r="C55" s="85"/>
      <c r="D55" s="85"/>
      <c r="E55" s="117"/>
      <c r="F55" s="87"/>
      <c r="G55" s="88"/>
      <c r="H55" s="102"/>
      <c r="J55" s="68"/>
      <c r="M55" s="68"/>
    </row>
  </sheetData>
  <sheetProtection password="DD7D" sheet="1" selectLockedCells="1"/>
  <mergeCells count="9">
    <mergeCell ref="B39:G39"/>
    <mergeCell ref="B17:G17"/>
    <mergeCell ref="D10:G10"/>
    <mergeCell ref="D11:G11"/>
    <mergeCell ref="D12:G12"/>
    <mergeCell ref="D13:G13"/>
    <mergeCell ref="B19:G19"/>
    <mergeCell ref="B26:G26"/>
    <mergeCell ref="D14:G14"/>
  </mergeCells>
  <printOptions/>
  <pageMargins left="0.54" right="0.1968503937007874" top="0.52" bottom="0.984251968503937" header="0.5118110236220472" footer="0.5118110236220472"/>
  <pageSetup fitToHeight="4" horizontalDpi="600" verticalDpi="600" orientation="portrait" paperSize="9" scale="61" r:id="rId2"/>
  <headerFooter alignWithMargins="0">
    <oddFooter>&amp;CSeite &amp;P  APMG MGE Genetik und Molekulare Pathologie&amp;RVersion 08.08.12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4"/>
  <sheetViews>
    <sheetView zoomScale="75" zoomScaleNormal="75" zoomScaleSheetLayoutView="85" zoomScalePageLayoutView="75" workbookViewId="0" topLeftCell="A1">
      <selection activeCell="F22" sqref="F22"/>
    </sheetView>
  </sheetViews>
  <sheetFormatPr defaultColWidth="9.140625" defaultRowHeight="12.75"/>
  <cols>
    <col min="1" max="1" width="3.28125" style="1" customWidth="1"/>
    <col min="2" max="2" width="63.140625" style="2" customWidth="1"/>
    <col min="3" max="3" width="14.140625" style="3" bestFit="1" customWidth="1"/>
    <col min="4" max="4" width="7.28125" style="1" bestFit="1" customWidth="1"/>
    <col min="5" max="5" width="13.7109375" style="4" customWidth="1"/>
    <col min="6" max="6" width="10.57421875" style="5" bestFit="1" customWidth="1"/>
    <col min="7" max="7" width="10.57421875" style="6" bestFit="1" customWidth="1"/>
    <col min="8" max="8" width="10.7109375" style="7" bestFit="1" customWidth="1"/>
    <col min="9" max="9" width="9.140625" style="1" customWidth="1"/>
    <col min="10" max="10" width="9.140625" style="8" customWidth="1"/>
    <col min="11" max="16384" width="9.140625" style="1" customWidth="1"/>
  </cols>
  <sheetData>
    <row r="2" ht="15.75" customHeight="1">
      <c r="D2" s="3"/>
    </row>
    <row r="3" spans="1:6" ht="22.5">
      <c r="A3" s="9"/>
      <c r="D3" s="10"/>
      <c r="E3" s="11"/>
      <c r="F3" s="12"/>
    </row>
    <row r="4" ht="15.75" customHeight="1">
      <c r="D4" s="3"/>
    </row>
    <row r="5" ht="15.75" customHeight="1">
      <c r="D5" s="13"/>
    </row>
    <row r="6" spans="3:4" ht="15.75" customHeight="1">
      <c r="C6" s="1"/>
      <c r="D6" s="14"/>
    </row>
    <row r="7" spans="1:6" ht="22.5">
      <c r="A7" s="9"/>
      <c r="B7" s="15"/>
      <c r="E7" s="11"/>
      <c r="F7" s="12"/>
    </row>
    <row r="8" ht="15.75" customHeight="1">
      <c r="D8" s="16"/>
    </row>
    <row r="9" spans="4:8" ht="13.5" thickBot="1">
      <c r="D9" s="12"/>
      <c r="E9" s="11"/>
      <c r="F9" s="12"/>
      <c r="H9" s="17"/>
    </row>
    <row r="10" spans="2:8" ht="22.5" customHeight="1">
      <c r="B10" s="18"/>
      <c r="C10" s="57" t="s">
        <v>7</v>
      </c>
      <c r="D10" s="169"/>
      <c r="E10" s="170"/>
      <c r="F10" s="170"/>
      <c r="G10" s="171"/>
      <c r="H10" s="17"/>
    </row>
    <row r="11" spans="2:10" s="19" customFormat="1" ht="22.5" customHeight="1">
      <c r="B11" s="20" t="s">
        <v>14</v>
      </c>
      <c r="C11" s="56" t="s">
        <v>8</v>
      </c>
      <c r="D11" s="172"/>
      <c r="E11" s="172"/>
      <c r="F11" s="172"/>
      <c r="G11" s="173"/>
      <c r="H11" s="21"/>
      <c r="J11" s="22"/>
    </row>
    <row r="12" spans="2:8" ht="22.5" customHeight="1">
      <c r="B12" s="23"/>
      <c r="C12" s="58" t="s">
        <v>12</v>
      </c>
      <c r="D12" s="174"/>
      <c r="E12" s="175"/>
      <c r="F12" s="175"/>
      <c r="G12" s="176"/>
      <c r="H12" s="17"/>
    </row>
    <row r="13" spans="2:10" s="19" customFormat="1" ht="22.5" customHeight="1">
      <c r="B13" s="60" t="s">
        <v>31</v>
      </c>
      <c r="C13" s="56" t="s">
        <v>0</v>
      </c>
      <c r="D13" s="177"/>
      <c r="E13" s="177"/>
      <c r="F13" s="177"/>
      <c r="G13" s="178"/>
      <c r="H13" s="21"/>
      <c r="J13" s="22"/>
    </row>
    <row r="14" spans="1:10" s="19" customFormat="1" ht="22.5" customHeight="1" thickBot="1">
      <c r="A14" s="24"/>
      <c r="B14" s="148" t="s">
        <v>32</v>
      </c>
      <c r="C14" s="59" t="s">
        <v>13</v>
      </c>
      <c r="D14" s="179"/>
      <c r="E14" s="179"/>
      <c r="F14" s="179"/>
      <c r="G14" s="180"/>
      <c r="H14" s="25"/>
      <c r="J14" s="22"/>
    </row>
    <row r="15" spans="1:8" ht="11.25" customHeight="1">
      <c r="A15" s="26"/>
      <c r="D15" s="12"/>
      <c r="E15" s="11"/>
      <c r="F15" s="12"/>
      <c r="H15" s="17"/>
    </row>
    <row r="16" spans="1:8" ht="22.5">
      <c r="A16" s="26"/>
      <c r="C16" s="1"/>
      <c r="D16" s="12"/>
      <c r="E16" s="11"/>
      <c r="F16" s="12"/>
      <c r="H16" s="17"/>
    </row>
    <row r="17" spans="2:10" s="27" customFormat="1" ht="30.75" customHeight="1">
      <c r="B17" s="168" t="s">
        <v>37</v>
      </c>
      <c r="C17" s="168"/>
      <c r="D17" s="168"/>
      <c r="E17" s="168"/>
      <c r="F17" s="168"/>
      <c r="G17" s="168"/>
      <c r="H17" s="7"/>
      <c r="J17" s="28"/>
    </row>
    <row r="18" spans="1:10" s="27" customFormat="1" ht="11.25" customHeight="1" thickBot="1">
      <c r="A18" s="29"/>
      <c r="B18" s="30"/>
      <c r="C18" s="3"/>
      <c r="D18" s="1"/>
      <c r="E18" s="4"/>
      <c r="F18" s="5"/>
      <c r="G18" s="6"/>
      <c r="H18" s="7"/>
      <c r="J18" s="28"/>
    </row>
    <row r="19" spans="1:10" s="27" customFormat="1" ht="30.75" customHeight="1">
      <c r="A19" s="29"/>
      <c r="B19" s="165" t="s">
        <v>42</v>
      </c>
      <c r="C19" s="166"/>
      <c r="D19" s="166"/>
      <c r="E19" s="166"/>
      <c r="F19" s="166"/>
      <c r="G19" s="167"/>
      <c r="H19" s="7"/>
      <c r="J19" s="28"/>
    </row>
    <row r="20" spans="1:10" s="27" customFormat="1" ht="9" customHeight="1">
      <c r="A20" s="29"/>
      <c r="B20" s="31"/>
      <c r="C20" s="32"/>
      <c r="D20" s="32"/>
      <c r="E20" s="33"/>
      <c r="F20" s="33"/>
      <c r="G20" s="34"/>
      <c r="H20" s="7"/>
      <c r="J20" s="28"/>
    </row>
    <row r="21" spans="2:10" s="61" customFormat="1" ht="14.25">
      <c r="B21" s="62" t="s">
        <v>4</v>
      </c>
      <c r="C21" s="63" t="s">
        <v>9</v>
      </c>
      <c r="D21" s="64" t="s">
        <v>10</v>
      </c>
      <c r="E21" s="65" t="s">
        <v>5</v>
      </c>
      <c r="F21" s="64" t="s">
        <v>1</v>
      </c>
      <c r="G21" s="66" t="s">
        <v>2</v>
      </c>
      <c r="H21" s="67" t="s">
        <v>6</v>
      </c>
      <c r="J21" s="68"/>
    </row>
    <row r="22" spans="2:10" s="51" customFormat="1" ht="23.25" customHeight="1">
      <c r="B22" s="109" t="s">
        <v>36</v>
      </c>
      <c r="C22" s="70" t="s">
        <v>11</v>
      </c>
      <c r="D22" s="73"/>
      <c r="E22" s="72"/>
      <c r="F22" s="73"/>
      <c r="G22" s="74">
        <f>D22*F22</f>
        <v>0</v>
      </c>
      <c r="H22" s="75"/>
      <c r="J22" s="76"/>
    </row>
    <row r="23" spans="1:10" s="61" customFormat="1" ht="21.75" customHeight="1" thickBot="1">
      <c r="A23" s="77"/>
      <c r="B23" s="78" t="s">
        <v>15</v>
      </c>
      <c r="C23" s="79"/>
      <c r="D23" s="79">
        <f>D22</f>
        <v>0</v>
      </c>
      <c r="E23" s="119"/>
      <c r="F23" s="81" t="s">
        <v>3</v>
      </c>
      <c r="G23" s="82">
        <f>SUM(G22:G22)</f>
        <v>0</v>
      </c>
      <c r="H23" s="83"/>
      <c r="J23" s="68"/>
    </row>
    <row r="24" spans="1:10" s="61" customFormat="1" ht="23.25" customHeight="1" thickBot="1">
      <c r="A24" s="77"/>
      <c r="B24" s="84"/>
      <c r="C24" s="85"/>
      <c r="D24" s="85"/>
      <c r="E24" s="117"/>
      <c r="F24" s="87"/>
      <c r="G24" s="88"/>
      <c r="H24" s="89" t="e">
        <f>PRODUCT(G23,1/D23)</f>
        <v>#DIV/0!</v>
      </c>
      <c r="J24" s="68"/>
    </row>
    <row r="25" ht="12" customHeight="1">
      <c r="A25" s="29"/>
    </row>
    <row r="26" spans="7:8" ht="12.75" customHeight="1" thickBot="1">
      <c r="G26" s="38"/>
      <c r="H26" s="40"/>
    </row>
    <row r="27" spans="1:10" s="27" customFormat="1" ht="33.75" customHeight="1">
      <c r="A27" s="29"/>
      <c r="B27" s="165" t="s">
        <v>43</v>
      </c>
      <c r="C27" s="166"/>
      <c r="D27" s="166"/>
      <c r="E27" s="166"/>
      <c r="F27" s="166"/>
      <c r="G27" s="167"/>
      <c r="H27" s="7"/>
      <c r="J27" s="28"/>
    </row>
    <row r="28" spans="2:15" ht="8.25" customHeight="1">
      <c r="B28" s="31"/>
      <c r="C28" s="32"/>
      <c r="D28" s="32"/>
      <c r="E28" s="33"/>
      <c r="F28" s="33"/>
      <c r="G28" s="34"/>
      <c r="O28" s="27"/>
    </row>
    <row r="29" spans="2:10" s="61" customFormat="1" ht="28.5" customHeight="1">
      <c r="B29" s="62" t="s">
        <v>4</v>
      </c>
      <c r="C29" s="90" t="s">
        <v>18</v>
      </c>
      <c r="D29" s="64" t="s">
        <v>10</v>
      </c>
      <c r="E29" s="65" t="s">
        <v>5</v>
      </c>
      <c r="F29" s="64" t="s">
        <v>1</v>
      </c>
      <c r="G29" s="66" t="s">
        <v>2</v>
      </c>
      <c r="H29" s="67" t="s">
        <v>6</v>
      </c>
      <c r="J29" s="68"/>
    </row>
    <row r="30" spans="2:10" s="51" customFormat="1" ht="27" customHeight="1">
      <c r="B30" s="152"/>
      <c r="C30" s="153"/>
      <c r="D30" s="73"/>
      <c r="E30" s="72"/>
      <c r="F30" s="91"/>
      <c r="G30" s="74">
        <f>SUM(D30*F30)</f>
        <v>0</v>
      </c>
      <c r="H30" s="75"/>
      <c r="J30" s="76"/>
    </row>
    <row r="31" spans="2:10" s="51" customFormat="1" ht="27" customHeight="1">
      <c r="B31" s="152"/>
      <c r="C31" s="153"/>
      <c r="D31" s="73"/>
      <c r="E31" s="72"/>
      <c r="F31" s="91"/>
      <c r="G31" s="74">
        <f>SUM(D31*F31)</f>
        <v>0</v>
      </c>
      <c r="H31" s="75"/>
      <c r="J31" s="76"/>
    </row>
    <row r="32" spans="2:10" s="51" customFormat="1" ht="23.25" customHeight="1">
      <c r="B32" s="92" t="s">
        <v>17</v>
      </c>
      <c r="C32" s="70"/>
      <c r="D32" s="71">
        <f>SUM(D30:D31)</f>
        <v>0</v>
      </c>
      <c r="E32" s="149"/>
      <c r="F32" s="150"/>
      <c r="G32" s="93"/>
      <c r="H32" s="75"/>
      <c r="J32" s="76"/>
    </row>
    <row r="33" spans="2:10" s="61" customFormat="1" ht="28.5">
      <c r="B33" s="69" t="s">
        <v>23</v>
      </c>
      <c r="C33" s="63" t="s">
        <v>9</v>
      </c>
      <c r="D33" s="64" t="s">
        <v>10</v>
      </c>
      <c r="E33" s="65" t="s">
        <v>5</v>
      </c>
      <c r="F33" s="64" t="s">
        <v>1</v>
      </c>
      <c r="G33" s="66" t="s">
        <v>2</v>
      </c>
      <c r="H33" s="67"/>
      <c r="J33" s="68"/>
    </row>
    <row r="34" spans="2:10" s="51" customFormat="1" ht="27" customHeight="1">
      <c r="B34" s="152"/>
      <c r="C34" s="153"/>
      <c r="D34" s="73"/>
      <c r="E34" s="72"/>
      <c r="F34" s="151" t="s">
        <v>16</v>
      </c>
      <c r="G34" s="74"/>
      <c r="H34" s="75"/>
      <c r="J34" s="76"/>
    </row>
    <row r="35" spans="2:10" s="51" customFormat="1" ht="27" customHeight="1">
      <c r="B35" s="152"/>
      <c r="C35" s="153"/>
      <c r="D35" s="73"/>
      <c r="E35" s="72"/>
      <c r="F35" s="151" t="s">
        <v>16</v>
      </c>
      <c r="G35" s="74"/>
      <c r="H35" s="75"/>
      <c r="J35" s="76"/>
    </row>
    <row r="36" spans="2:10" s="51" customFormat="1" ht="27" customHeight="1">
      <c r="B36" s="92" t="s">
        <v>20</v>
      </c>
      <c r="C36" s="70"/>
      <c r="D36" s="71">
        <f>SUM(D34:D35)</f>
        <v>0</v>
      </c>
      <c r="E36" s="149"/>
      <c r="F36" s="150"/>
      <c r="G36" s="93"/>
      <c r="H36" s="75"/>
      <c r="J36" s="76"/>
    </row>
    <row r="37" spans="2:10" s="61" customFormat="1" ht="23.25" customHeight="1" thickBot="1">
      <c r="B37" s="78" t="s">
        <v>15</v>
      </c>
      <c r="C37" s="79"/>
      <c r="D37" s="79">
        <f>SUM(D32:D35)</f>
        <v>0</v>
      </c>
      <c r="E37" s="119"/>
      <c r="F37" s="81" t="s">
        <v>3</v>
      </c>
      <c r="G37" s="82">
        <f>SUM(G30:G31)</f>
        <v>0</v>
      </c>
      <c r="H37" s="83"/>
      <c r="J37" s="68"/>
    </row>
    <row r="38" spans="2:13" s="61" customFormat="1" ht="23.25" customHeight="1" thickBot="1">
      <c r="B38" s="84"/>
      <c r="C38" s="85"/>
      <c r="D38" s="85"/>
      <c r="E38" s="117"/>
      <c r="F38" s="87"/>
      <c r="G38" s="88"/>
      <c r="H38" s="89" t="e">
        <f>PRODUCT(G37,1/D32)</f>
        <v>#DIV/0!</v>
      </c>
      <c r="J38" s="68"/>
      <c r="M38" s="68"/>
    </row>
    <row r="39" spans="2:13" ht="11.25" customHeight="1" thickBot="1">
      <c r="B39" s="36"/>
      <c r="C39" s="33"/>
      <c r="D39" s="33"/>
      <c r="E39" s="48"/>
      <c r="F39" s="37"/>
      <c r="G39" s="38"/>
      <c r="H39" s="39"/>
      <c r="M39" s="8"/>
    </row>
    <row r="40" spans="1:10" s="27" customFormat="1" ht="48.75" customHeight="1">
      <c r="A40" s="29"/>
      <c r="B40" s="165" t="s">
        <v>44</v>
      </c>
      <c r="C40" s="166"/>
      <c r="D40" s="166"/>
      <c r="E40" s="166"/>
      <c r="F40" s="166"/>
      <c r="G40" s="167"/>
      <c r="H40" s="7"/>
      <c r="J40" s="28"/>
    </row>
    <row r="41" spans="2:15" ht="8.25" customHeight="1">
      <c r="B41" s="31"/>
      <c r="C41" s="32"/>
      <c r="D41" s="32"/>
      <c r="E41" s="33"/>
      <c r="F41" s="33"/>
      <c r="G41" s="34"/>
      <c r="O41" s="27"/>
    </row>
    <row r="42" spans="2:10" s="61" customFormat="1" ht="28.5" customHeight="1">
      <c r="B42" s="62" t="s">
        <v>4</v>
      </c>
      <c r="C42" s="90" t="s">
        <v>24</v>
      </c>
      <c r="D42" s="64" t="s">
        <v>10</v>
      </c>
      <c r="E42" s="65" t="s">
        <v>5</v>
      </c>
      <c r="F42" s="64" t="s">
        <v>1</v>
      </c>
      <c r="G42" s="66" t="s">
        <v>2</v>
      </c>
      <c r="H42" s="67" t="s">
        <v>6</v>
      </c>
      <c r="J42" s="68"/>
    </row>
    <row r="43" spans="2:10" s="51" customFormat="1" ht="27" customHeight="1">
      <c r="B43" s="152"/>
      <c r="C43" s="153"/>
      <c r="D43" s="73"/>
      <c r="E43" s="72"/>
      <c r="F43" s="91"/>
      <c r="G43" s="74">
        <f>SUM(D43*F43)</f>
        <v>0</v>
      </c>
      <c r="H43" s="75"/>
      <c r="J43" s="76"/>
    </row>
    <row r="44" spans="2:10" s="51" customFormat="1" ht="27" customHeight="1">
      <c r="B44" s="152"/>
      <c r="C44" s="153"/>
      <c r="D44" s="73"/>
      <c r="E44" s="72"/>
      <c r="F44" s="91"/>
      <c r="G44" s="74">
        <f>SUM(D44*F44)</f>
        <v>0</v>
      </c>
      <c r="H44" s="75"/>
      <c r="J44" s="76"/>
    </row>
    <row r="45" spans="2:10" s="51" customFormat="1" ht="23.25" customHeight="1">
      <c r="B45" s="92" t="s">
        <v>17</v>
      </c>
      <c r="C45" s="70"/>
      <c r="D45" s="71">
        <f>SUM(D43:D44)</f>
        <v>0</v>
      </c>
      <c r="E45" s="149"/>
      <c r="F45" s="150"/>
      <c r="G45" s="93"/>
      <c r="H45" s="75"/>
      <c r="J45" s="76"/>
    </row>
    <row r="46" spans="2:10" s="61" customFormat="1" ht="28.5">
      <c r="B46" s="69" t="s">
        <v>23</v>
      </c>
      <c r="C46" s="63" t="s">
        <v>9</v>
      </c>
      <c r="D46" s="64" t="s">
        <v>10</v>
      </c>
      <c r="E46" s="65" t="s">
        <v>5</v>
      </c>
      <c r="F46" s="64" t="s">
        <v>1</v>
      </c>
      <c r="G46" s="66" t="s">
        <v>2</v>
      </c>
      <c r="H46" s="67"/>
      <c r="J46" s="68"/>
    </row>
    <row r="47" spans="2:10" s="51" customFormat="1" ht="27" customHeight="1">
      <c r="B47" s="152"/>
      <c r="C47" s="153"/>
      <c r="D47" s="73"/>
      <c r="E47" s="72"/>
      <c r="F47" s="151" t="s">
        <v>16</v>
      </c>
      <c r="G47" s="74"/>
      <c r="H47" s="75"/>
      <c r="J47" s="76"/>
    </row>
    <row r="48" spans="2:10" s="51" customFormat="1" ht="27" customHeight="1">
      <c r="B48" s="152"/>
      <c r="C48" s="153"/>
      <c r="D48" s="73"/>
      <c r="E48" s="72"/>
      <c r="F48" s="151" t="s">
        <v>16</v>
      </c>
      <c r="G48" s="74"/>
      <c r="H48" s="75"/>
      <c r="J48" s="76"/>
    </row>
    <row r="49" spans="2:10" s="51" customFormat="1" ht="23.25" customHeight="1">
      <c r="B49" s="92" t="s">
        <v>20</v>
      </c>
      <c r="C49" s="70"/>
      <c r="D49" s="71">
        <f>SUM(D47:D48)</f>
        <v>0</v>
      </c>
      <c r="E49" s="149"/>
      <c r="F49" s="150"/>
      <c r="G49" s="93"/>
      <c r="H49" s="75"/>
      <c r="J49" s="76"/>
    </row>
    <row r="50" spans="2:10" s="61" customFormat="1" ht="23.25" customHeight="1" thickBot="1">
      <c r="B50" s="78" t="s">
        <v>15</v>
      </c>
      <c r="C50" s="79"/>
      <c r="D50" s="79">
        <f>D49+D45</f>
        <v>0</v>
      </c>
      <c r="E50" s="119"/>
      <c r="F50" s="81" t="s">
        <v>3</v>
      </c>
      <c r="G50" s="82">
        <f>SUM(G43:G44)</f>
        <v>0</v>
      </c>
      <c r="H50" s="83"/>
      <c r="J50" s="68"/>
    </row>
    <row r="51" spans="2:13" s="61" customFormat="1" ht="23.25" customHeight="1" thickBot="1">
      <c r="B51" s="84"/>
      <c r="C51" s="85"/>
      <c r="D51" s="85"/>
      <c r="E51" s="117"/>
      <c r="F51" s="87"/>
      <c r="G51" s="88"/>
      <c r="H51" s="89" t="e">
        <f>PRODUCT(G50,1/D45)</f>
        <v>#DIV/0!</v>
      </c>
      <c r="J51" s="68"/>
      <c r="M51" s="68"/>
    </row>
    <row r="52" spans="2:13" ht="11.25" customHeight="1" thickBot="1">
      <c r="B52" s="36"/>
      <c r="C52" s="33"/>
      <c r="D52" s="33"/>
      <c r="E52" s="48"/>
      <c r="F52" s="37"/>
      <c r="G52" s="38"/>
      <c r="H52" s="39"/>
      <c r="M52" s="8"/>
    </row>
    <row r="53" spans="2:8" s="68" customFormat="1" ht="23.25" customHeight="1">
      <c r="B53" s="94" t="s">
        <v>21</v>
      </c>
      <c r="C53" s="104"/>
      <c r="D53" s="104">
        <f>SUM(D45+D32+D23)</f>
        <v>0</v>
      </c>
      <c r="E53" s="120"/>
      <c r="F53" s="95"/>
      <c r="G53" s="108">
        <f>SUM(G50+G37+G23)</f>
        <v>0</v>
      </c>
      <c r="H53" s="96"/>
    </row>
    <row r="54" spans="2:8" s="68" customFormat="1" ht="23.25" customHeight="1" thickBot="1">
      <c r="B54" s="97" t="s">
        <v>22</v>
      </c>
      <c r="C54" s="105"/>
      <c r="D54" s="105">
        <f>SUM(D49+D36)</f>
        <v>0</v>
      </c>
      <c r="E54" s="121"/>
      <c r="F54" s="98"/>
      <c r="G54" s="107"/>
      <c r="H54" s="99"/>
    </row>
    <row r="55" spans="2:8" s="68" customFormat="1" ht="23.25" customHeight="1" thickBot="1">
      <c r="B55" s="100" t="s">
        <v>19</v>
      </c>
      <c r="C55" s="106"/>
      <c r="D55" s="79">
        <f>D53+D54</f>
        <v>0</v>
      </c>
      <c r="E55" s="55"/>
      <c r="F55" s="54"/>
      <c r="G55" s="101"/>
      <c r="H55" s="89" t="e">
        <f>G53/D53</f>
        <v>#DIV/0!</v>
      </c>
    </row>
    <row r="56" spans="2:13" s="61" customFormat="1" ht="11.25" customHeight="1">
      <c r="B56" s="84"/>
      <c r="C56" s="85"/>
      <c r="D56" s="85"/>
      <c r="E56" s="117"/>
      <c r="F56" s="87"/>
      <c r="G56" s="88"/>
      <c r="H56" s="102"/>
      <c r="J56" s="68"/>
      <c r="M56" s="68"/>
    </row>
    <row r="57" spans="2:13" s="61" customFormat="1" ht="11.25" customHeight="1">
      <c r="B57" s="103"/>
      <c r="C57" s="85"/>
      <c r="D57" s="85"/>
      <c r="E57" s="117"/>
      <c r="F57" s="87"/>
      <c r="G57" s="88"/>
      <c r="H57" s="102"/>
      <c r="J57" s="68"/>
      <c r="M57" s="68"/>
    </row>
    <row r="58" spans="1:10" s="61" customFormat="1" ht="42" customHeight="1">
      <c r="A58" s="77"/>
      <c r="B58" s="181" t="s">
        <v>29</v>
      </c>
      <c r="C58" s="182"/>
      <c r="D58" s="182"/>
      <c r="E58" s="182"/>
      <c r="F58" s="182"/>
      <c r="G58" s="182"/>
      <c r="H58" s="182"/>
      <c r="J58" s="68"/>
    </row>
    <row r="59" spans="3:13" ht="12.75">
      <c r="C59" s="1"/>
      <c r="E59" s="42"/>
      <c r="F59" s="33"/>
      <c r="G59" s="38"/>
      <c r="H59" s="43"/>
      <c r="I59" s="8"/>
      <c r="K59" s="8"/>
      <c r="L59" s="8"/>
      <c r="M59" s="8"/>
    </row>
    <row r="60" spans="3:13" ht="12.75">
      <c r="C60" s="1"/>
      <c r="E60" s="42"/>
      <c r="F60" s="33"/>
      <c r="G60" s="38"/>
      <c r="H60" s="35"/>
      <c r="I60" s="8"/>
      <c r="K60" s="8"/>
      <c r="L60" s="8"/>
      <c r="M60" s="8"/>
    </row>
    <row r="61" spans="5:13" ht="12.75">
      <c r="E61" s="42"/>
      <c r="F61" s="33"/>
      <c r="G61" s="38"/>
      <c r="H61" s="35"/>
      <c r="I61" s="8"/>
      <c r="K61" s="8"/>
      <c r="L61" s="8"/>
      <c r="M61" s="8"/>
    </row>
    <row r="62" spans="5:13" ht="12.75">
      <c r="E62" s="42"/>
      <c r="F62" s="33"/>
      <c r="G62" s="38"/>
      <c r="H62" s="35"/>
      <c r="I62" s="8"/>
      <c r="K62" s="8"/>
      <c r="L62" s="8"/>
      <c r="M62" s="8"/>
    </row>
    <row r="63" spans="5:13" ht="12.75">
      <c r="E63" s="42"/>
      <c r="F63" s="33"/>
      <c r="G63" s="38"/>
      <c r="H63" s="35"/>
      <c r="I63" s="8"/>
      <c r="K63" s="8"/>
      <c r="L63" s="8"/>
      <c r="M63" s="8"/>
    </row>
    <row r="64" spans="5:13" ht="12.75">
      <c r="E64" s="42"/>
      <c r="F64" s="33"/>
      <c r="G64" s="38"/>
      <c r="H64" s="35"/>
      <c r="I64" s="8"/>
      <c r="K64" s="8"/>
      <c r="L64" s="8"/>
      <c r="M64" s="8"/>
    </row>
  </sheetData>
  <sheetProtection password="DD7D" sheet="1" selectLockedCells="1"/>
  <mergeCells count="10">
    <mergeCell ref="D10:G10"/>
    <mergeCell ref="D11:G11"/>
    <mergeCell ref="D12:G12"/>
    <mergeCell ref="D13:G13"/>
    <mergeCell ref="B58:H58"/>
    <mergeCell ref="D14:G14"/>
    <mergeCell ref="B17:G17"/>
    <mergeCell ref="B19:G19"/>
    <mergeCell ref="B27:G27"/>
    <mergeCell ref="B40:G40"/>
  </mergeCells>
  <printOptions/>
  <pageMargins left="0.3937007874015748" right="0.1968503937007874" top="0.984251968503937" bottom="0.984251968503937" header="0.5118110236220472" footer="0.5118110236220472"/>
  <pageSetup fitToHeight="4" horizontalDpi="600" verticalDpi="600" orientation="portrait" paperSize="9" scale="57" r:id="rId2"/>
  <headerFooter alignWithMargins="0">
    <oddFooter>&amp;CSeite &amp;P  APMG MGE Zell- u. Entwicklungsbiologie&amp;RVersion 08.08.2012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zoomScale="75" zoomScaleNormal="75" zoomScalePageLayoutView="75" workbookViewId="0" topLeftCell="A1">
      <selection activeCell="B8" sqref="B8"/>
    </sheetView>
  </sheetViews>
  <sheetFormatPr defaultColWidth="9.140625" defaultRowHeight="12.75"/>
  <cols>
    <col min="1" max="1" width="3.28125" style="1" customWidth="1"/>
    <col min="2" max="2" width="53.00390625" style="41" customWidth="1"/>
    <col min="3" max="3" width="14.57421875" style="41" bestFit="1" customWidth="1"/>
    <col min="4" max="4" width="10.28125" style="41" bestFit="1" customWidth="1"/>
    <col min="5" max="5" width="10.8515625" style="49" customWidth="1"/>
    <col min="6" max="6" width="8.57421875" style="49" bestFit="1" customWidth="1"/>
    <col min="7" max="7" width="9.57421875" style="50" bestFit="1" customWidth="1"/>
    <col min="8" max="8" width="10.28125" style="41" bestFit="1" customWidth="1"/>
    <col min="9" max="16384" width="9.140625" style="41" customWidth="1"/>
  </cols>
  <sheetData>
    <row r="1" spans="1:10" s="46" customFormat="1" ht="13.5" customHeight="1">
      <c r="A1" s="3"/>
      <c r="B1" s="44"/>
      <c r="C1" s="3"/>
      <c r="D1" s="3"/>
      <c r="E1" s="4"/>
      <c r="F1" s="5"/>
      <c r="G1" s="45"/>
      <c r="H1" s="3"/>
      <c r="J1" s="47"/>
    </row>
    <row r="2" spans="1:10" s="111" customFormat="1" ht="33" customHeight="1">
      <c r="A2" s="110"/>
      <c r="B2" s="184" t="s">
        <v>38</v>
      </c>
      <c r="C2" s="184"/>
      <c r="D2" s="184"/>
      <c r="E2" s="184"/>
      <c r="F2" s="184"/>
      <c r="G2" s="184"/>
      <c r="H2" s="147"/>
      <c r="J2" s="112"/>
    </row>
    <row r="3" spans="1:10" s="46" customFormat="1" ht="13.5" customHeight="1">
      <c r="A3" s="3"/>
      <c r="B3" s="44"/>
      <c r="C3" s="3"/>
      <c r="D3" s="3"/>
      <c r="E3" s="4"/>
      <c r="F3" s="5"/>
      <c r="G3" s="45"/>
      <c r="H3" s="3"/>
      <c r="J3" s="47"/>
    </row>
    <row r="4" ht="13.5" thickBot="1">
      <c r="A4" s="3"/>
    </row>
    <row r="5" spans="1:10" s="46" customFormat="1" ht="47.25" customHeight="1">
      <c r="A5" s="3"/>
      <c r="B5" s="183" t="s">
        <v>45</v>
      </c>
      <c r="C5" s="166"/>
      <c r="D5" s="166"/>
      <c r="E5" s="166"/>
      <c r="F5" s="166"/>
      <c r="G5" s="167"/>
      <c r="H5" s="3"/>
      <c r="J5" s="47"/>
    </row>
    <row r="6" spans="2:15" s="1" customFormat="1" ht="8.25" customHeight="1">
      <c r="B6" s="31"/>
      <c r="C6" s="32"/>
      <c r="D6" s="32"/>
      <c r="E6" s="33"/>
      <c r="F6" s="33"/>
      <c r="G6" s="34"/>
      <c r="H6" s="7"/>
      <c r="J6" s="8"/>
      <c r="O6" s="27"/>
    </row>
    <row r="7" spans="2:10" s="61" customFormat="1" ht="28.5" customHeight="1">
      <c r="B7" s="62" t="s">
        <v>4</v>
      </c>
      <c r="C7" s="90" t="s">
        <v>18</v>
      </c>
      <c r="D7" s="64" t="s">
        <v>10</v>
      </c>
      <c r="E7" s="65" t="s">
        <v>5</v>
      </c>
      <c r="F7" s="64" t="s">
        <v>1</v>
      </c>
      <c r="G7" s="66" t="s">
        <v>2</v>
      </c>
      <c r="H7" s="67" t="s">
        <v>6</v>
      </c>
      <c r="J7" s="68"/>
    </row>
    <row r="8" spans="2:10" s="51" customFormat="1" ht="28.5" customHeight="1">
      <c r="B8" s="152"/>
      <c r="C8" s="153"/>
      <c r="D8" s="73"/>
      <c r="E8" s="72"/>
      <c r="F8" s="91"/>
      <c r="G8" s="74">
        <f>SUM(D8*F8)</f>
        <v>0</v>
      </c>
      <c r="H8" s="75"/>
      <c r="J8" s="76"/>
    </row>
    <row r="9" spans="2:10" s="51" customFormat="1" ht="28.5" customHeight="1">
      <c r="B9" s="152"/>
      <c r="C9" s="153"/>
      <c r="D9" s="73"/>
      <c r="E9" s="72"/>
      <c r="F9" s="91"/>
      <c r="G9" s="74">
        <f aca="true" t="shared" si="0" ref="G9:G16">SUM(D9*F9)</f>
        <v>0</v>
      </c>
      <c r="H9" s="75"/>
      <c r="J9" s="76"/>
    </row>
    <row r="10" spans="2:10" s="51" customFormat="1" ht="28.5" customHeight="1">
      <c r="B10" s="152"/>
      <c r="C10" s="153"/>
      <c r="D10" s="73"/>
      <c r="E10" s="72"/>
      <c r="F10" s="91"/>
      <c r="G10" s="74">
        <f t="shared" si="0"/>
        <v>0</v>
      </c>
      <c r="H10" s="75"/>
      <c r="J10" s="76"/>
    </row>
    <row r="11" spans="2:10" s="51" customFormat="1" ht="28.5" customHeight="1">
      <c r="B11" s="152"/>
      <c r="C11" s="153"/>
      <c r="D11" s="73"/>
      <c r="E11" s="72"/>
      <c r="F11" s="91"/>
      <c r="G11" s="74">
        <f t="shared" si="0"/>
        <v>0</v>
      </c>
      <c r="H11" s="75"/>
      <c r="J11" s="76"/>
    </row>
    <row r="12" spans="2:10" s="51" customFormat="1" ht="28.5" customHeight="1">
      <c r="B12" s="152"/>
      <c r="C12" s="153"/>
      <c r="D12" s="73"/>
      <c r="E12" s="72"/>
      <c r="F12" s="91"/>
      <c r="G12" s="74">
        <f t="shared" si="0"/>
        <v>0</v>
      </c>
      <c r="H12" s="75"/>
      <c r="J12" s="76"/>
    </row>
    <row r="13" spans="2:10" s="51" customFormat="1" ht="28.5" customHeight="1">
      <c r="B13" s="152"/>
      <c r="C13" s="153"/>
      <c r="D13" s="73"/>
      <c r="E13" s="72"/>
      <c r="F13" s="91"/>
      <c r="G13" s="74">
        <f t="shared" si="0"/>
        <v>0</v>
      </c>
      <c r="H13" s="75"/>
      <c r="J13" s="76"/>
    </row>
    <row r="14" spans="2:10" s="51" customFormat="1" ht="28.5" customHeight="1">
      <c r="B14" s="152"/>
      <c r="C14" s="153"/>
      <c r="D14" s="73"/>
      <c r="E14" s="72"/>
      <c r="F14" s="91"/>
      <c r="G14" s="74">
        <f t="shared" si="0"/>
        <v>0</v>
      </c>
      <c r="H14" s="75"/>
      <c r="J14" s="76"/>
    </row>
    <row r="15" spans="2:10" s="51" customFormat="1" ht="28.5" customHeight="1">
      <c r="B15" s="152"/>
      <c r="C15" s="153"/>
      <c r="D15" s="73"/>
      <c r="E15" s="72"/>
      <c r="F15" s="91"/>
      <c r="G15" s="74">
        <f t="shared" si="0"/>
        <v>0</v>
      </c>
      <c r="H15" s="75"/>
      <c r="J15" s="76"/>
    </row>
    <row r="16" spans="2:10" s="51" customFormat="1" ht="28.5" customHeight="1">
      <c r="B16" s="152"/>
      <c r="C16" s="153"/>
      <c r="D16" s="73"/>
      <c r="E16" s="72"/>
      <c r="F16" s="91"/>
      <c r="G16" s="74">
        <f t="shared" si="0"/>
        <v>0</v>
      </c>
      <c r="H16" s="75"/>
      <c r="J16" s="76"/>
    </row>
    <row r="17" spans="2:10" s="51" customFormat="1" ht="22.5" customHeight="1">
      <c r="B17" s="92" t="s">
        <v>17</v>
      </c>
      <c r="C17" s="70"/>
      <c r="D17" s="71">
        <f>SUM(D8:D16)</f>
        <v>0</v>
      </c>
      <c r="E17" s="149"/>
      <c r="F17" s="150"/>
      <c r="G17" s="93"/>
      <c r="H17" s="75"/>
      <c r="J17" s="76"/>
    </row>
    <row r="18" spans="2:10" s="61" customFormat="1" ht="28.5" customHeight="1">
      <c r="B18" s="69" t="s">
        <v>23</v>
      </c>
      <c r="C18" s="63" t="s">
        <v>9</v>
      </c>
      <c r="D18" s="64" t="s">
        <v>10</v>
      </c>
      <c r="E18" s="65" t="s">
        <v>5</v>
      </c>
      <c r="F18" s="64" t="s">
        <v>1</v>
      </c>
      <c r="G18" s="66" t="s">
        <v>2</v>
      </c>
      <c r="H18" s="67"/>
      <c r="J18" s="68"/>
    </row>
    <row r="19" spans="2:10" s="51" customFormat="1" ht="28.5" customHeight="1">
      <c r="B19" s="154"/>
      <c r="C19" s="153"/>
      <c r="D19" s="73"/>
      <c r="E19" s="72"/>
      <c r="F19" s="151" t="s">
        <v>16</v>
      </c>
      <c r="G19" s="74"/>
      <c r="H19" s="75"/>
      <c r="J19" s="76"/>
    </row>
    <row r="20" spans="2:10" s="51" customFormat="1" ht="28.5" customHeight="1">
      <c r="B20" s="154"/>
      <c r="C20" s="153"/>
      <c r="D20" s="73"/>
      <c r="E20" s="72"/>
      <c r="F20" s="151" t="s">
        <v>16</v>
      </c>
      <c r="G20" s="74"/>
      <c r="H20" s="75"/>
      <c r="J20" s="76"/>
    </row>
    <row r="21" spans="2:10" s="51" customFormat="1" ht="28.5" customHeight="1">
      <c r="B21" s="154"/>
      <c r="C21" s="153"/>
      <c r="D21" s="73"/>
      <c r="E21" s="72"/>
      <c r="F21" s="151" t="s">
        <v>16</v>
      </c>
      <c r="G21" s="74"/>
      <c r="H21" s="75"/>
      <c r="J21" s="76"/>
    </row>
    <row r="22" spans="2:10" s="51" customFormat="1" ht="28.5" customHeight="1">
      <c r="B22" s="154"/>
      <c r="C22" s="153"/>
      <c r="D22" s="73"/>
      <c r="E22" s="72"/>
      <c r="F22" s="151" t="s">
        <v>16</v>
      </c>
      <c r="G22" s="74"/>
      <c r="H22" s="75"/>
      <c r="J22" s="76"/>
    </row>
    <row r="23" spans="2:10" s="51" customFormat="1" ht="28.5" customHeight="1">
      <c r="B23" s="154"/>
      <c r="C23" s="153"/>
      <c r="D23" s="73"/>
      <c r="E23" s="72"/>
      <c r="F23" s="151" t="s">
        <v>16</v>
      </c>
      <c r="G23" s="74"/>
      <c r="H23" s="75"/>
      <c r="J23" s="76"/>
    </row>
    <row r="24" spans="2:10" s="51" customFormat="1" ht="21.75" customHeight="1">
      <c r="B24" s="92" t="s">
        <v>20</v>
      </c>
      <c r="C24" s="70"/>
      <c r="D24" s="71">
        <f>SUM(D19:D23)</f>
        <v>0</v>
      </c>
      <c r="E24" s="149"/>
      <c r="F24" s="150"/>
      <c r="G24" s="93"/>
      <c r="H24" s="75"/>
      <c r="J24" s="76"/>
    </row>
    <row r="25" spans="2:10" s="61" customFormat="1" ht="21.75" customHeight="1" thickBot="1">
      <c r="B25" s="78" t="s">
        <v>15</v>
      </c>
      <c r="C25" s="79"/>
      <c r="D25" s="79">
        <f>D24+D17</f>
        <v>0</v>
      </c>
      <c r="E25" s="80"/>
      <c r="F25" s="81" t="s">
        <v>3</v>
      </c>
      <c r="G25" s="82">
        <f>SUM(G8:G16)</f>
        <v>0</v>
      </c>
      <c r="H25" s="83"/>
      <c r="J25" s="68"/>
    </row>
    <row r="26" spans="2:13" s="61" customFormat="1" ht="21.75" customHeight="1" thickBot="1">
      <c r="B26" s="84"/>
      <c r="C26" s="85"/>
      <c r="D26" s="85"/>
      <c r="E26" s="86"/>
      <c r="F26" s="87"/>
      <c r="G26" s="88"/>
      <c r="H26" s="89" t="e">
        <f>PRODUCT(G25,1/D17)</f>
        <v>#DIV/0!</v>
      </c>
      <c r="J26" s="68"/>
      <c r="M26" s="68"/>
    </row>
    <row r="27" ht="13.5" thickBot="1"/>
    <row r="28" spans="1:10" s="46" customFormat="1" ht="47.25" customHeight="1">
      <c r="A28" s="3"/>
      <c r="B28" s="183" t="s">
        <v>46</v>
      </c>
      <c r="C28" s="166"/>
      <c r="D28" s="166"/>
      <c r="E28" s="166"/>
      <c r="F28" s="166"/>
      <c r="G28" s="167"/>
      <c r="H28" s="3"/>
      <c r="J28" s="47"/>
    </row>
    <row r="29" spans="2:15" s="1" customFormat="1" ht="8.25" customHeight="1">
      <c r="B29" s="31"/>
      <c r="C29" s="32"/>
      <c r="D29" s="32"/>
      <c r="E29" s="33"/>
      <c r="F29" s="33"/>
      <c r="G29" s="34"/>
      <c r="H29" s="7"/>
      <c r="J29" s="8"/>
      <c r="O29" s="27"/>
    </row>
    <row r="30" spans="2:10" s="61" customFormat="1" ht="28.5" customHeight="1">
      <c r="B30" s="62" t="s">
        <v>4</v>
      </c>
      <c r="C30" s="90" t="s">
        <v>18</v>
      </c>
      <c r="D30" s="64" t="s">
        <v>10</v>
      </c>
      <c r="E30" s="65" t="s">
        <v>5</v>
      </c>
      <c r="F30" s="64" t="s">
        <v>1</v>
      </c>
      <c r="G30" s="66" t="s">
        <v>2</v>
      </c>
      <c r="H30" s="67" t="s">
        <v>6</v>
      </c>
      <c r="J30" s="68"/>
    </row>
    <row r="31" spans="2:10" s="51" customFormat="1" ht="28.5" customHeight="1">
      <c r="B31" s="152"/>
      <c r="C31" s="153"/>
      <c r="D31" s="73"/>
      <c r="E31" s="72"/>
      <c r="F31" s="91"/>
      <c r="G31" s="74">
        <f>SUM(D31*F31)</f>
        <v>0</v>
      </c>
      <c r="H31" s="75"/>
      <c r="J31" s="76"/>
    </row>
    <row r="32" spans="2:10" s="51" customFormat="1" ht="28.5" customHeight="1">
      <c r="B32" s="152"/>
      <c r="C32" s="153"/>
      <c r="D32" s="73"/>
      <c r="E32" s="72"/>
      <c r="F32" s="91"/>
      <c r="G32" s="74">
        <f aca="true" t="shared" si="1" ref="G32:G39">SUM(D32*F32)</f>
        <v>0</v>
      </c>
      <c r="H32" s="75"/>
      <c r="J32" s="76"/>
    </row>
    <row r="33" spans="2:10" s="51" customFormat="1" ht="28.5" customHeight="1">
      <c r="B33" s="152"/>
      <c r="C33" s="153"/>
      <c r="D33" s="73"/>
      <c r="E33" s="72"/>
      <c r="F33" s="91"/>
      <c r="G33" s="74">
        <f t="shared" si="1"/>
        <v>0</v>
      </c>
      <c r="H33" s="75"/>
      <c r="J33" s="76"/>
    </row>
    <row r="34" spans="2:10" s="51" customFormat="1" ht="28.5" customHeight="1">
      <c r="B34" s="152"/>
      <c r="C34" s="153"/>
      <c r="D34" s="73"/>
      <c r="E34" s="72"/>
      <c r="F34" s="91"/>
      <c r="G34" s="74">
        <f t="shared" si="1"/>
        <v>0</v>
      </c>
      <c r="H34" s="75"/>
      <c r="J34" s="76"/>
    </row>
    <row r="35" spans="2:10" s="51" customFormat="1" ht="28.5" customHeight="1">
      <c r="B35" s="152"/>
      <c r="C35" s="153"/>
      <c r="D35" s="73"/>
      <c r="E35" s="72"/>
      <c r="F35" s="91"/>
      <c r="G35" s="74">
        <f t="shared" si="1"/>
        <v>0</v>
      </c>
      <c r="H35" s="75"/>
      <c r="J35" s="76"/>
    </row>
    <row r="36" spans="2:10" s="51" customFormat="1" ht="28.5" customHeight="1">
      <c r="B36" s="152"/>
      <c r="C36" s="153"/>
      <c r="D36" s="73"/>
      <c r="E36" s="72"/>
      <c r="F36" s="91"/>
      <c r="G36" s="74">
        <f t="shared" si="1"/>
        <v>0</v>
      </c>
      <c r="H36" s="75"/>
      <c r="J36" s="76"/>
    </row>
    <row r="37" spans="2:10" s="51" customFormat="1" ht="28.5" customHeight="1">
      <c r="B37" s="152"/>
      <c r="C37" s="153"/>
      <c r="D37" s="73"/>
      <c r="E37" s="72"/>
      <c r="F37" s="91"/>
      <c r="G37" s="74">
        <f t="shared" si="1"/>
        <v>0</v>
      </c>
      <c r="H37" s="75"/>
      <c r="J37" s="76"/>
    </row>
    <row r="38" spans="2:10" s="51" customFormat="1" ht="28.5" customHeight="1">
      <c r="B38" s="152"/>
      <c r="C38" s="153"/>
      <c r="D38" s="73"/>
      <c r="E38" s="72"/>
      <c r="F38" s="91"/>
      <c r="G38" s="74">
        <f t="shared" si="1"/>
        <v>0</v>
      </c>
      <c r="H38" s="75"/>
      <c r="J38" s="76"/>
    </row>
    <row r="39" spans="2:10" s="51" customFormat="1" ht="28.5" customHeight="1">
      <c r="B39" s="152"/>
      <c r="C39" s="153"/>
      <c r="D39" s="73"/>
      <c r="E39" s="72"/>
      <c r="F39" s="91"/>
      <c r="G39" s="74">
        <f t="shared" si="1"/>
        <v>0</v>
      </c>
      <c r="H39" s="75"/>
      <c r="J39" s="76"/>
    </row>
    <row r="40" spans="2:10" s="51" customFormat="1" ht="22.5" customHeight="1">
      <c r="B40" s="92" t="s">
        <v>17</v>
      </c>
      <c r="C40" s="70"/>
      <c r="D40" s="71">
        <f>SUM(D31:D39)</f>
        <v>0</v>
      </c>
      <c r="E40" s="149"/>
      <c r="F40" s="150"/>
      <c r="G40" s="93"/>
      <c r="H40" s="75"/>
      <c r="J40" s="76"/>
    </row>
    <row r="41" spans="2:10" s="61" customFormat="1" ht="28.5" customHeight="1">
      <c r="B41" s="69" t="s">
        <v>23</v>
      </c>
      <c r="C41" s="63" t="s">
        <v>9</v>
      </c>
      <c r="D41" s="64" t="s">
        <v>10</v>
      </c>
      <c r="E41" s="65" t="s">
        <v>5</v>
      </c>
      <c r="F41" s="64" t="s">
        <v>1</v>
      </c>
      <c r="G41" s="66" t="s">
        <v>2</v>
      </c>
      <c r="H41" s="67"/>
      <c r="J41" s="68"/>
    </row>
    <row r="42" spans="2:10" s="51" customFormat="1" ht="28.5" customHeight="1">
      <c r="B42" s="154"/>
      <c r="C42" s="153"/>
      <c r="D42" s="73"/>
      <c r="E42" s="72"/>
      <c r="F42" s="151" t="s">
        <v>16</v>
      </c>
      <c r="G42" s="74"/>
      <c r="H42" s="75"/>
      <c r="J42" s="76"/>
    </row>
    <row r="43" spans="2:10" s="51" customFormat="1" ht="28.5" customHeight="1">
      <c r="B43" s="154"/>
      <c r="C43" s="153"/>
      <c r="D43" s="73"/>
      <c r="E43" s="72"/>
      <c r="F43" s="151" t="s">
        <v>16</v>
      </c>
      <c r="G43" s="74"/>
      <c r="H43" s="75"/>
      <c r="J43" s="76"/>
    </row>
    <row r="44" spans="2:10" s="51" customFormat="1" ht="28.5" customHeight="1">
      <c r="B44" s="154"/>
      <c r="C44" s="153"/>
      <c r="D44" s="73"/>
      <c r="E44" s="72"/>
      <c r="F44" s="151" t="s">
        <v>16</v>
      </c>
      <c r="G44" s="74"/>
      <c r="H44" s="75"/>
      <c r="J44" s="76"/>
    </row>
    <row r="45" spans="2:10" s="51" customFormat="1" ht="28.5" customHeight="1">
      <c r="B45" s="154"/>
      <c r="C45" s="153"/>
      <c r="D45" s="73"/>
      <c r="E45" s="72"/>
      <c r="F45" s="151" t="s">
        <v>16</v>
      </c>
      <c r="G45" s="74"/>
      <c r="H45" s="75"/>
      <c r="J45" s="76"/>
    </row>
    <row r="46" spans="2:10" s="51" customFormat="1" ht="28.5" customHeight="1">
      <c r="B46" s="154"/>
      <c r="C46" s="153"/>
      <c r="D46" s="73"/>
      <c r="E46" s="72"/>
      <c r="F46" s="151" t="s">
        <v>16</v>
      </c>
      <c r="G46" s="74"/>
      <c r="H46" s="75"/>
      <c r="J46" s="76"/>
    </row>
    <row r="47" spans="2:10" s="51" customFormat="1" ht="21.75" customHeight="1">
      <c r="B47" s="92" t="s">
        <v>20</v>
      </c>
      <c r="C47" s="70"/>
      <c r="D47" s="71">
        <f>SUM(D42:D46)</f>
        <v>0</v>
      </c>
      <c r="E47" s="149"/>
      <c r="F47" s="150"/>
      <c r="G47" s="93"/>
      <c r="H47" s="75"/>
      <c r="J47" s="76"/>
    </row>
    <row r="48" spans="2:10" s="61" customFormat="1" ht="21.75" customHeight="1" thickBot="1">
      <c r="B48" s="78" t="s">
        <v>15</v>
      </c>
      <c r="C48" s="79"/>
      <c r="D48" s="79">
        <f>D47+D40</f>
        <v>0</v>
      </c>
      <c r="E48" s="80"/>
      <c r="F48" s="81" t="s">
        <v>3</v>
      </c>
      <c r="G48" s="82">
        <f>SUM(G31:G39)</f>
        <v>0</v>
      </c>
      <c r="H48" s="83"/>
      <c r="J48" s="68"/>
    </row>
    <row r="49" spans="2:13" s="61" customFormat="1" ht="21.75" customHeight="1" thickBot="1">
      <c r="B49" s="84"/>
      <c r="C49" s="85"/>
      <c r="D49" s="85"/>
      <c r="E49" s="86"/>
      <c r="F49" s="87"/>
      <c r="G49" s="88"/>
      <c r="H49" s="89" t="e">
        <f>PRODUCT(G48,1/D40)</f>
        <v>#DIV/0!</v>
      </c>
      <c r="J49" s="68"/>
      <c r="M49" s="68"/>
    </row>
    <row r="50" spans="1:7" s="51" customFormat="1" ht="15" thickBot="1">
      <c r="A50" s="1"/>
      <c r="E50" s="52"/>
      <c r="F50" s="52"/>
      <c r="G50" s="53"/>
    </row>
    <row r="51" spans="2:8" s="68" customFormat="1" ht="23.25" customHeight="1">
      <c r="B51" s="94" t="s">
        <v>21</v>
      </c>
      <c r="C51" s="104"/>
      <c r="D51" s="104">
        <f>SUM(D17+D40)</f>
        <v>0</v>
      </c>
      <c r="E51" s="120"/>
      <c r="F51" s="95"/>
      <c r="G51" s="108">
        <f>SUM(G25+G48)</f>
        <v>0</v>
      </c>
      <c r="H51" s="96"/>
    </row>
    <row r="52" spans="2:8" s="68" customFormat="1" ht="23.25" customHeight="1" thickBot="1">
      <c r="B52" s="97" t="s">
        <v>22</v>
      </c>
      <c r="C52" s="105"/>
      <c r="D52" s="105">
        <f>SUM(D24+D47)</f>
        <v>0</v>
      </c>
      <c r="E52" s="121"/>
      <c r="F52" s="98"/>
      <c r="G52" s="107"/>
      <c r="H52" s="99"/>
    </row>
    <row r="53" spans="2:8" s="68" customFormat="1" ht="23.25" customHeight="1" thickBot="1">
      <c r="B53" s="100" t="s">
        <v>19</v>
      </c>
      <c r="C53" s="106"/>
      <c r="D53" s="79">
        <f>SUM(D51:D52)</f>
        <v>0</v>
      </c>
      <c r="E53" s="55"/>
      <c r="F53" s="54"/>
      <c r="G53" s="101"/>
      <c r="H53" s="89" t="e">
        <f>G51/D51</f>
        <v>#DIV/0!</v>
      </c>
    </row>
  </sheetData>
  <sheetProtection password="DD7D" sheet="1" selectLockedCells="1"/>
  <mergeCells count="3">
    <mergeCell ref="B5:G5"/>
    <mergeCell ref="B28:G28"/>
    <mergeCell ref="B2:G2"/>
  </mergeCells>
  <printOptions/>
  <pageMargins left="0.75" right="0.58" top="1" bottom="1" header="0.5" footer="0.5"/>
  <pageSetup horizontalDpi="600" verticalDpi="600" orientation="portrait" paperSize="9" scale="75" r:id="rId1"/>
  <headerFooter alignWithMargins="0">
    <oddFooter>&amp;CSeite &amp;P Wahlmodulgruppe MGE&amp;RVersion 08.08.2012</oddFooter>
  </headerFooter>
  <rowBreaks count="1" manualBreakCount="1">
    <brk id="2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="75" zoomScaleNormal="75" zoomScalePageLayoutView="75" workbookViewId="0" topLeftCell="A4">
      <selection activeCell="B7" sqref="B7"/>
    </sheetView>
  </sheetViews>
  <sheetFormatPr defaultColWidth="9.140625" defaultRowHeight="12.75"/>
  <cols>
    <col min="1" max="1" width="3.28125" style="1" customWidth="1"/>
    <col min="2" max="2" width="53.00390625" style="41" customWidth="1"/>
    <col min="3" max="3" width="14.7109375" style="41" bestFit="1" customWidth="1"/>
    <col min="4" max="4" width="11.421875" style="41" bestFit="1" customWidth="1"/>
    <col min="5" max="5" width="10.8515625" style="49" customWidth="1"/>
    <col min="6" max="6" width="8.57421875" style="49" bestFit="1" customWidth="1"/>
    <col min="7" max="7" width="10.8515625" style="50" bestFit="1" customWidth="1"/>
    <col min="8" max="8" width="10.28125" style="41" bestFit="1" customWidth="1"/>
    <col min="9" max="16384" width="9.140625" style="41" customWidth="1"/>
  </cols>
  <sheetData>
    <row r="1" spans="1:10" s="46" customFormat="1" ht="13.5" customHeight="1">
      <c r="A1" s="3"/>
      <c r="B1" s="44"/>
      <c r="C1" s="3"/>
      <c r="D1" s="3"/>
      <c r="E1" s="4"/>
      <c r="F1" s="5"/>
      <c r="G1" s="45"/>
      <c r="H1" s="3"/>
      <c r="J1" s="47"/>
    </row>
    <row r="2" spans="1:10" s="111" customFormat="1" ht="33" customHeight="1">
      <c r="A2" s="110"/>
      <c r="B2" s="185" t="s">
        <v>25</v>
      </c>
      <c r="C2" s="186"/>
      <c r="D2" s="186"/>
      <c r="E2" s="186"/>
      <c r="F2" s="186"/>
      <c r="G2" s="186"/>
      <c r="H2" s="186"/>
      <c r="J2" s="112"/>
    </row>
    <row r="3" spans="1:10" s="46" customFormat="1" ht="13.5" customHeight="1" thickBot="1">
      <c r="A3" s="3"/>
      <c r="B3" s="44"/>
      <c r="C3" s="3"/>
      <c r="D3" s="3"/>
      <c r="E3" s="4"/>
      <c r="F3" s="5"/>
      <c r="G3" s="45"/>
      <c r="H3" s="3"/>
      <c r="J3" s="47"/>
    </row>
    <row r="4" spans="1:10" s="46" customFormat="1" ht="45.75" customHeight="1">
      <c r="A4" s="3"/>
      <c r="B4" s="183" t="s">
        <v>26</v>
      </c>
      <c r="C4" s="166"/>
      <c r="D4" s="166"/>
      <c r="E4" s="166"/>
      <c r="F4" s="166"/>
      <c r="G4" s="167"/>
      <c r="H4" s="3"/>
      <c r="J4" s="47"/>
    </row>
    <row r="5" spans="2:15" s="1" customFormat="1" ht="8.25" customHeight="1">
      <c r="B5" s="31"/>
      <c r="C5" s="32"/>
      <c r="D5" s="32"/>
      <c r="E5" s="33"/>
      <c r="F5" s="33"/>
      <c r="G5" s="34"/>
      <c r="H5" s="7"/>
      <c r="J5" s="8"/>
      <c r="O5" s="27"/>
    </row>
    <row r="6" spans="2:10" s="61" customFormat="1" ht="28.5" customHeight="1">
      <c r="B6" s="62" t="s">
        <v>4</v>
      </c>
      <c r="C6" s="90" t="s">
        <v>18</v>
      </c>
      <c r="D6" s="64" t="s">
        <v>10</v>
      </c>
      <c r="E6" s="65" t="s">
        <v>5</v>
      </c>
      <c r="F6" s="64" t="s">
        <v>1</v>
      </c>
      <c r="G6" s="66" t="s">
        <v>2</v>
      </c>
      <c r="H6" s="67" t="s">
        <v>6</v>
      </c>
      <c r="J6" s="68"/>
    </row>
    <row r="7" spans="2:10" s="51" customFormat="1" ht="28.5" customHeight="1">
      <c r="B7" s="152"/>
      <c r="C7" s="153"/>
      <c r="D7" s="73"/>
      <c r="E7" s="72"/>
      <c r="F7" s="91"/>
      <c r="G7" s="74">
        <f>SUM(D7*F7)</f>
        <v>0</v>
      </c>
      <c r="H7" s="75"/>
      <c r="J7" s="76"/>
    </row>
    <row r="8" spans="2:10" s="51" customFormat="1" ht="28.5" customHeight="1">
      <c r="B8" s="152"/>
      <c r="C8" s="153"/>
      <c r="D8" s="73"/>
      <c r="E8" s="72"/>
      <c r="F8" s="91"/>
      <c r="G8" s="74">
        <f aca="true" t="shared" si="0" ref="G8:G17">SUM(D8*F8)</f>
        <v>0</v>
      </c>
      <c r="H8" s="75"/>
      <c r="J8" s="76"/>
    </row>
    <row r="9" spans="2:10" s="51" customFormat="1" ht="28.5" customHeight="1">
      <c r="B9" s="152"/>
      <c r="C9" s="153"/>
      <c r="D9" s="73"/>
      <c r="E9" s="72"/>
      <c r="F9" s="91"/>
      <c r="G9" s="74">
        <f t="shared" si="0"/>
        <v>0</v>
      </c>
      <c r="H9" s="75"/>
      <c r="J9" s="76"/>
    </row>
    <row r="10" spans="2:10" s="51" customFormat="1" ht="28.5" customHeight="1">
      <c r="B10" s="152"/>
      <c r="C10" s="153"/>
      <c r="D10" s="73"/>
      <c r="E10" s="72"/>
      <c r="F10" s="91"/>
      <c r="G10" s="74">
        <f t="shared" si="0"/>
        <v>0</v>
      </c>
      <c r="H10" s="75"/>
      <c r="J10" s="76"/>
    </row>
    <row r="11" spans="2:10" s="51" customFormat="1" ht="28.5" customHeight="1">
      <c r="B11" s="152"/>
      <c r="C11" s="153"/>
      <c r="D11" s="73"/>
      <c r="E11" s="72"/>
      <c r="F11" s="91"/>
      <c r="G11" s="74">
        <f t="shared" si="0"/>
        <v>0</v>
      </c>
      <c r="H11" s="75"/>
      <c r="J11" s="76"/>
    </row>
    <row r="12" spans="2:10" s="51" customFormat="1" ht="28.5" customHeight="1">
      <c r="B12" s="152"/>
      <c r="C12" s="153"/>
      <c r="D12" s="73"/>
      <c r="E12" s="72"/>
      <c r="F12" s="91"/>
      <c r="G12" s="74">
        <f t="shared" si="0"/>
        <v>0</v>
      </c>
      <c r="H12" s="75"/>
      <c r="J12" s="76"/>
    </row>
    <row r="13" spans="2:10" s="51" customFormat="1" ht="28.5" customHeight="1">
      <c r="B13" s="152"/>
      <c r="C13" s="153"/>
      <c r="D13" s="73"/>
      <c r="E13" s="72"/>
      <c r="F13" s="91"/>
      <c r="G13" s="74">
        <f t="shared" si="0"/>
        <v>0</v>
      </c>
      <c r="H13" s="75"/>
      <c r="J13" s="76"/>
    </row>
    <row r="14" spans="2:10" s="51" customFormat="1" ht="28.5" customHeight="1">
      <c r="B14" s="152"/>
      <c r="C14" s="153"/>
      <c r="D14" s="73"/>
      <c r="E14" s="72"/>
      <c r="F14" s="91"/>
      <c r="G14" s="74">
        <f>SUM(D14*F14)</f>
        <v>0</v>
      </c>
      <c r="H14" s="75"/>
      <c r="J14" s="76"/>
    </row>
    <row r="15" spans="2:10" s="51" customFormat="1" ht="28.5" customHeight="1">
      <c r="B15" s="152"/>
      <c r="C15" s="153"/>
      <c r="D15" s="73"/>
      <c r="E15" s="72"/>
      <c r="F15" s="91"/>
      <c r="G15" s="74">
        <f>SUM(D15*F15)</f>
        <v>0</v>
      </c>
      <c r="H15" s="75"/>
      <c r="J15" s="76"/>
    </row>
    <row r="16" spans="2:10" s="51" customFormat="1" ht="28.5" customHeight="1">
      <c r="B16" s="152"/>
      <c r="C16" s="153"/>
      <c r="D16" s="73"/>
      <c r="E16" s="72"/>
      <c r="F16" s="91"/>
      <c r="G16" s="74">
        <f t="shared" si="0"/>
        <v>0</v>
      </c>
      <c r="H16" s="75"/>
      <c r="J16" s="76"/>
    </row>
    <row r="17" spans="2:10" s="51" customFormat="1" ht="28.5" customHeight="1">
      <c r="B17" s="152"/>
      <c r="C17" s="153"/>
      <c r="D17" s="73"/>
      <c r="E17" s="72"/>
      <c r="F17" s="91"/>
      <c r="G17" s="74">
        <f t="shared" si="0"/>
        <v>0</v>
      </c>
      <c r="H17" s="75"/>
      <c r="J17" s="76"/>
    </row>
    <row r="18" spans="2:10" s="51" customFormat="1" ht="22.5" customHeight="1">
      <c r="B18" s="92" t="s">
        <v>17</v>
      </c>
      <c r="C18" s="70"/>
      <c r="D18" s="71">
        <f>SUM(D7:D17)</f>
        <v>0</v>
      </c>
      <c r="E18" s="149"/>
      <c r="F18" s="150"/>
      <c r="G18" s="93"/>
      <c r="H18" s="75"/>
      <c r="J18" s="76"/>
    </row>
    <row r="19" spans="2:10" s="61" customFormat="1" ht="28.5" customHeight="1">
      <c r="B19" s="69" t="s">
        <v>23</v>
      </c>
      <c r="C19" s="63" t="s">
        <v>9</v>
      </c>
      <c r="D19" s="64" t="s">
        <v>10</v>
      </c>
      <c r="E19" s="65" t="s">
        <v>5</v>
      </c>
      <c r="F19" s="64" t="s">
        <v>1</v>
      </c>
      <c r="G19" s="66" t="s">
        <v>2</v>
      </c>
      <c r="H19" s="67"/>
      <c r="J19" s="68"/>
    </row>
    <row r="20" spans="2:10" s="51" customFormat="1" ht="28.5" customHeight="1">
      <c r="B20" s="154"/>
      <c r="C20" s="153"/>
      <c r="D20" s="73"/>
      <c r="E20" s="72"/>
      <c r="F20" s="151" t="s">
        <v>16</v>
      </c>
      <c r="G20" s="74"/>
      <c r="H20" s="75"/>
      <c r="J20" s="76"/>
    </row>
    <row r="21" spans="2:10" s="51" customFormat="1" ht="28.5" customHeight="1">
      <c r="B21" s="154"/>
      <c r="C21" s="153"/>
      <c r="D21" s="73"/>
      <c r="E21" s="72"/>
      <c r="F21" s="151" t="s">
        <v>16</v>
      </c>
      <c r="G21" s="74"/>
      <c r="H21" s="75"/>
      <c r="J21" s="76"/>
    </row>
    <row r="22" spans="2:10" s="51" customFormat="1" ht="28.5" customHeight="1">
      <c r="B22" s="154"/>
      <c r="C22" s="153"/>
      <c r="D22" s="73"/>
      <c r="E22" s="72"/>
      <c r="F22" s="151" t="s">
        <v>16</v>
      </c>
      <c r="G22" s="74"/>
      <c r="H22" s="75"/>
      <c r="J22" s="76"/>
    </row>
    <row r="23" spans="2:10" s="51" customFormat="1" ht="28.5" customHeight="1">
      <c r="B23" s="154"/>
      <c r="C23" s="153"/>
      <c r="D23" s="73"/>
      <c r="E23" s="72"/>
      <c r="F23" s="151" t="s">
        <v>16</v>
      </c>
      <c r="G23" s="74"/>
      <c r="H23" s="75"/>
      <c r="J23" s="76"/>
    </row>
    <row r="24" spans="2:10" s="51" customFormat="1" ht="28.5" customHeight="1">
      <c r="B24" s="154"/>
      <c r="C24" s="153"/>
      <c r="D24" s="73"/>
      <c r="E24" s="72"/>
      <c r="F24" s="151" t="s">
        <v>16</v>
      </c>
      <c r="G24" s="74"/>
      <c r="H24" s="75"/>
      <c r="J24" s="76"/>
    </row>
    <row r="25" spans="2:10" s="51" customFormat="1" ht="28.5" customHeight="1">
      <c r="B25" s="154"/>
      <c r="C25" s="153"/>
      <c r="D25" s="73"/>
      <c r="E25" s="72"/>
      <c r="F25" s="151" t="s">
        <v>16</v>
      </c>
      <c r="G25" s="74"/>
      <c r="H25" s="75"/>
      <c r="J25" s="76"/>
    </row>
    <row r="26" spans="2:10" s="51" customFormat="1" ht="28.5" customHeight="1">
      <c r="B26" s="154"/>
      <c r="C26" s="153"/>
      <c r="D26" s="73"/>
      <c r="E26" s="72"/>
      <c r="F26" s="151" t="s">
        <v>16</v>
      </c>
      <c r="G26" s="74"/>
      <c r="H26" s="75"/>
      <c r="J26" s="76"/>
    </row>
    <row r="27" spans="2:10" s="51" customFormat="1" ht="21.75" customHeight="1">
      <c r="B27" s="92" t="s">
        <v>20</v>
      </c>
      <c r="C27" s="70"/>
      <c r="D27" s="71">
        <f>SUM(D20:D26)</f>
        <v>0</v>
      </c>
      <c r="E27" s="149"/>
      <c r="F27" s="150"/>
      <c r="G27" s="93"/>
      <c r="H27" s="75"/>
      <c r="J27" s="76"/>
    </row>
    <row r="28" spans="2:10" s="61" customFormat="1" ht="21.75" customHeight="1" thickBot="1">
      <c r="B28" s="78" t="s">
        <v>15</v>
      </c>
      <c r="C28" s="79"/>
      <c r="D28" s="79">
        <f>D27+D18</f>
        <v>0</v>
      </c>
      <c r="E28" s="80"/>
      <c r="F28" s="81" t="s">
        <v>3</v>
      </c>
      <c r="G28" s="82">
        <f>SUM(G7:G17)</f>
        <v>0</v>
      </c>
      <c r="H28" s="83"/>
      <c r="J28" s="68"/>
    </row>
    <row r="29" spans="2:13" s="61" customFormat="1" ht="21.75" customHeight="1" thickBot="1">
      <c r="B29" s="84"/>
      <c r="C29" s="85"/>
      <c r="D29" s="85"/>
      <c r="E29" s="86"/>
      <c r="F29" s="87"/>
      <c r="G29" s="88"/>
      <c r="H29" s="89" t="e">
        <f>PRODUCT(G28,1/D18)</f>
        <v>#DIV/0!</v>
      </c>
      <c r="J29" s="68"/>
      <c r="M29" s="68"/>
    </row>
    <row r="30" spans="1:7" s="51" customFormat="1" ht="14.25">
      <c r="A30" s="1"/>
      <c r="E30" s="52"/>
      <c r="F30" s="52"/>
      <c r="G30" s="53"/>
    </row>
    <row r="31" spans="2:10" ht="13.5" thickBot="1">
      <c r="B31" s="113"/>
      <c r="C31" s="113"/>
      <c r="D31" s="113"/>
      <c r="E31" s="114"/>
      <c r="F31" s="114"/>
      <c r="G31" s="115"/>
      <c r="H31" s="113"/>
      <c r="I31" s="113"/>
      <c r="J31" s="113"/>
    </row>
    <row r="32" spans="2:8" s="47" customFormat="1" ht="20.25" thickBot="1">
      <c r="B32" s="187" t="s">
        <v>30</v>
      </c>
      <c r="C32" s="188"/>
      <c r="D32" s="188"/>
      <c r="E32" s="188"/>
      <c r="F32" s="188"/>
      <c r="G32" s="189"/>
      <c r="H32" s="116"/>
    </row>
    <row r="33" spans="2:8" s="47" customFormat="1" ht="19.5">
      <c r="B33" s="122" t="s">
        <v>21</v>
      </c>
      <c r="C33" s="125"/>
      <c r="D33" s="146">
        <f>SUM('APMG-Genetik'!D52+'APMG-Entwicklungsbiologie'!D53)</f>
        <v>0</v>
      </c>
      <c r="E33" s="126"/>
      <c r="F33" s="127"/>
      <c r="G33" s="136">
        <f>SUM('APMG-Genetik'!G52+'APMG-Entwicklungsbiologie'!G53)</f>
        <v>0</v>
      </c>
      <c r="H33" s="118"/>
    </row>
    <row r="34" spans="2:8" s="47" customFormat="1" ht="20.25" thickBot="1">
      <c r="B34" s="122" t="s">
        <v>22</v>
      </c>
      <c r="C34" s="128"/>
      <c r="D34" s="128">
        <f>SUM('APMG-Genetik'!D53+'APMG-Entwicklungsbiologie'!D54)</f>
        <v>0</v>
      </c>
      <c r="E34" s="129"/>
      <c r="F34" s="130"/>
      <c r="G34" s="131"/>
      <c r="H34" s="118"/>
    </row>
    <row r="35" spans="1:8" s="47" customFormat="1" ht="19.5" customHeight="1" thickBot="1">
      <c r="A35" s="32"/>
      <c r="B35" s="190" t="s">
        <v>27</v>
      </c>
      <c r="C35" s="191"/>
      <c r="D35" s="191"/>
      <c r="E35" s="191"/>
      <c r="F35" s="191"/>
      <c r="G35" s="192"/>
      <c r="H35" s="113"/>
    </row>
    <row r="36" spans="2:8" s="47" customFormat="1" ht="19.5">
      <c r="B36" s="122" t="s">
        <v>21</v>
      </c>
      <c r="C36" s="132"/>
      <c r="D36" s="132">
        <f>SUM(Wahlmodulgruppe!D51)</f>
        <v>0</v>
      </c>
      <c r="E36" s="133"/>
      <c r="F36" s="134"/>
      <c r="G36" s="135">
        <f>SUM(Wahlmodulgruppe!G51)</f>
        <v>0</v>
      </c>
      <c r="H36" s="118"/>
    </row>
    <row r="37" spans="2:8" s="47" customFormat="1" ht="20.25" thickBot="1">
      <c r="B37" s="122" t="s">
        <v>22</v>
      </c>
      <c r="C37" s="128"/>
      <c r="D37" s="128">
        <f>SUM(Wahlmodulgruppe!D52)</f>
        <v>0</v>
      </c>
      <c r="E37" s="129"/>
      <c r="F37" s="130"/>
      <c r="G37" s="131"/>
      <c r="H37" s="118"/>
    </row>
    <row r="38" spans="1:8" s="47" customFormat="1" ht="20.25" thickBot="1">
      <c r="A38" s="32"/>
      <c r="B38" s="187" t="s">
        <v>28</v>
      </c>
      <c r="C38" s="188"/>
      <c r="D38" s="188"/>
      <c r="E38" s="188"/>
      <c r="F38" s="188"/>
      <c r="G38" s="189"/>
      <c r="H38" s="113"/>
    </row>
    <row r="39" spans="2:8" s="47" customFormat="1" ht="19.5">
      <c r="B39" s="122" t="s">
        <v>21</v>
      </c>
      <c r="C39" s="125"/>
      <c r="D39" s="125">
        <f>SUM(D18)</f>
        <v>0</v>
      </c>
      <c r="E39" s="126"/>
      <c r="F39" s="127"/>
      <c r="G39" s="136">
        <f>SUM(G28)</f>
        <v>0</v>
      </c>
      <c r="H39" s="118"/>
    </row>
    <row r="40" spans="2:8" s="47" customFormat="1" ht="20.25" thickBot="1">
      <c r="B40" s="123" t="s">
        <v>22</v>
      </c>
      <c r="C40" s="128"/>
      <c r="D40" s="128">
        <f>SUM(D27)</f>
        <v>0</v>
      </c>
      <c r="E40" s="129"/>
      <c r="F40" s="130"/>
      <c r="G40" s="131"/>
      <c r="H40" s="118"/>
    </row>
    <row r="41" spans="1:8" s="113" customFormat="1" ht="21" customHeight="1" thickBot="1">
      <c r="A41" s="32"/>
      <c r="B41" s="123" t="s">
        <v>19</v>
      </c>
      <c r="C41" s="137"/>
      <c r="D41" s="155">
        <f>SUM(D33:D40)</f>
        <v>0</v>
      </c>
      <c r="E41" s="137"/>
      <c r="F41" s="137"/>
      <c r="G41" s="138"/>
      <c r="H41" s="124" t="e">
        <f>(G33+G36+G39)/(D33+D36+D39)</f>
        <v>#DIV/0!</v>
      </c>
    </row>
    <row r="42" spans="1:8" s="113" customFormat="1" ht="21" customHeight="1">
      <c r="A42" s="32"/>
      <c r="B42" s="76"/>
      <c r="C42" s="76"/>
      <c r="D42" s="163"/>
      <c r="E42" s="76"/>
      <c r="F42" s="76"/>
      <c r="G42" s="75"/>
      <c r="H42" s="164"/>
    </row>
    <row r="43" spans="1:7" s="113" customFormat="1" ht="15">
      <c r="A43" s="32"/>
      <c r="B43" s="156"/>
      <c r="E43" s="157"/>
      <c r="F43" s="114"/>
      <c r="G43" s="115"/>
    </row>
    <row r="44" spans="2:5" ht="18">
      <c r="B44" s="158" t="s">
        <v>47</v>
      </c>
      <c r="E44" s="159"/>
    </row>
    <row r="45" spans="2:5" ht="14.25">
      <c r="B45" s="160"/>
      <c r="E45" s="159"/>
    </row>
    <row r="46" spans="2:5" ht="18">
      <c r="B46" s="161" t="s">
        <v>48</v>
      </c>
      <c r="E46" s="159"/>
    </row>
    <row r="47" spans="2:5" ht="14.25">
      <c r="B47" s="162"/>
      <c r="E47" s="159"/>
    </row>
    <row r="48" spans="2:5" ht="18">
      <c r="B48" s="161"/>
      <c r="E48" s="159"/>
    </row>
    <row r="49" ht="14.25">
      <c r="E49" s="159"/>
    </row>
  </sheetData>
  <sheetProtection password="DD7D" sheet="1" selectLockedCells="1"/>
  <mergeCells count="5">
    <mergeCell ref="B2:H2"/>
    <mergeCell ref="B4:G4"/>
    <mergeCell ref="B38:G38"/>
    <mergeCell ref="B35:G35"/>
    <mergeCell ref="B32:G32"/>
  </mergeCells>
  <printOptions/>
  <pageMargins left="0.56" right="0.3" top="0.41" bottom="0.59" header="0.31496062992125984" footer="0.21"/>
  <pageSetup fitToHeight="1" fitToWidth="1" horizontalDpi="600" verticalDpi="600" orientation="portrait" paperSize="9" scale="73" r:id="rId1"/>
  <headerFooter>
    <oddFooter>&amp;CSeite &amp;P WZB MGE&amp;RVersion 08.08.2012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ah386</dc:creator>
  <cp:keywords/>
  <dc:description/>
  <cp:lastModifiedBy>faulanr4</cp:lastModifiedBy>
  <cp:lastPrinted>2016-10-11T11:39:44Z</cp:lastPrinted>
  <dcterms:created xsi:type="dcterms:W3CDTF">2002-09-12T13:28:48Z</dcterms:created>
  <dcterms:modified xsi:type="dcterms:W3CDTF">2022-05-23T08:42:26Z</dcterms:modified>
  <cp:category/>
  <cp:version/>
  <cp:contentType/>
  <cp:contentStatus/>
</cp:coreProperties>
</file>