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SC\Prüfungspassvorlagen\"/>
    </mc:Choice>
  </mc:AlternateContent>
  <workbookProtection workbookAlgorithmName="SHA-512" workbookHashValue="i84Yjpss/FRl2qydffd6mDGCWtThhPlBS5bIW1HnE6Uw6Ef3M8gYnPuHTpG7dUAeq+rbWWnNrh7gX0uyf3iECQ==" workbookSaltValue="78malG5h+pLryJ+soywQFA==" workbookSpinCount="100000" lockStructure="1"/>
  <bookViews>
    <workbookView xWindow="12555" yWindow="-15" windowWidth="12600" windowHeight="13335" activeTab="1"/>
  </bookViews>
  <sheets>
    <sheet name="STEOP (BIO 1-10)" sheetId="1" r:id="rId1"/>
    <sheet name="BMG" sheetId="4" r:id="rId2"/>
  </sheets>
  <definedNames>
    <definedName name="_xlnm._FilterDatabase" localSheetId="0" hidden="1">'STEOP (BIO 1-10)'!$A$2:$O$108</definedName>
    <definedName name="_xlnm.Print_Area" localSheetId="1">BMG!$A$1:$H$133</definedName>
    <definedName name="_xlnm.Print_Area" localSheetId="0">'STEOP (BIO 1-10)'!$A$1:$H$102</definedName>
  </definedNames>
  <calcPr calcId="162913" concurrentCalc="0"/>
</workbook>
</file>

<file path=xl/calcChain.xml><?xml version="1.0" encoding="utf-8"?>
<calcChain xmlns="http://schemas.openxmlformats.org/spreadsheetml/2006/main">
  <c r="G68" i="4" l="1"/>
  <c r="D70" i="4"/>
  <c r="G66" i="4"/>
  <c r="G50" i="4"/>
  <c r="G17" i="4"/>
  <c r="D60" i="4"/>
  <c r="G59" i="4"/>
  <c r="D115" i="4"/>
  <c r="D120" i="4"/>
  <c r="D93" i="4"/>
  <c r="D89" i="4"/>
  <c r="G112" i="4"/>
  <c r="G111" i="4"/>
  <c r="G110" i="4"/>
  <c r="D128" i="4"/>
  <c r="D94" i="4"/>
  <c r="D121" i="4"/>
  <c r="G87" i="1"/>
  <c r="G86" i="1"/>
  <c r="G55" i="1"/>
  <c r="G54" i="1"/>
  <c r="G30" i="1"/>
  <c r="D51" i="4"/>
  <c r="G15" i="4"/>
  <c r="G95" i="1"/>
  <c r="G94" i="1"/>
  <c r="G88" i="1"/>
  <c r="H89" i="1"/>
  <c r="G79" i="1"/>
  <c r="G78" i="1"/>
  <c r="G80" i="1"/>
  <c r="H81" i="1"/>
  <c r="G71" i="1"/>
  <c r="G70" i="1"/>
  <c r="G72" i="1"/>
  <c r="H73" i="1"/>
  <c r="G63" i="1"/>
  <c r="G62" i="1"/>
  <c r="G64" i="1"/>
  <c r="H65" i="1"/>
  <c r="G84" i="4"/>
  <c r="D78" i="4"/>
  <c r="G14" i="4"/>
  <c r="G16" i="4"/>
  <c r="D20" i="4"/>
  <c r="G19" i="4"/>
  <c r="D48" i="1"/>
  <c r="G56" i="1"/>
  <c r="H57" i="1"/>
  <c r="G6" i="4"/>
  <c r="G7" i="4"/>
  <c r="G18" i="4"/>
  <c r="G26" i="4"/>
  <c r="G27" i="4"/>
  <c r="G34" i="4"/>
  <c r="G35" i="4"/>
  <c r="G49" i="4"/>
  <c r="G42" i="4"/>
  <c r="G57" i="4"/>
  <c r="G58" i="4"/>
  <c r="G67" i="4"/>
  <c r="G69" i="4"/>
  <c r="G76" i="4"/>
  <c r="G77" i="4"/>
  <c r="G85" i="4"/>
  <c r="G86" i="4"/>
  <c r="G87" i="4"/>
  <c r="G88" i="4"/>
  <c r="G100" i="4"/>
  <c r="G101" i="4"/>
  <c r="G23" i="1"/>
  <c r="G24" i="1"/>
  <c r="G31" i="1"/>
  <c r="G39" i="1"/>
  <c r="G40" i="1"/>
  <c r="G46" i="1"/>
  <c r="G48" i="1"/>
  <c r="H49" i="1"/>
  <c r="G47" i="1"/>
  <c r="G108" i="4"/>
  <c r="G109" i="4"/>
  <c r="G113" i="4"/>
  <c r="G114" i="4"/>
  <c r="D24" i="1"/>
  <c r="D31" i="1"/>
  <c r="D40" i="1"/>
  <c r="D8" i="4"/>
  <c r="D28" i="4"/>
  <c r="D36" i="4"/>
  <c r="D43" i="4"/>
  <c r="G70" i="4"/>
  <c r="H71" i="4"/>
  <c r="H25" i="1"/>
  <c r="D127" i="4"/>
  <c r="G96" i="1"/>
  <c r="H97" i="1"/>
  <c r="H41" i="1"/>
  <c r="G60" i="4"/>
  <c r="H61" i="4"/>
  <c r="H32" i="1"/>
  <c r="G94" i="4"/>
  <c r="H95" i="4"/>
  <c r="G36" i="4"/>
  <c r="H37" i="4"/>
  <c r="G102" i="4"/>
  <c r="H103" i="4"/>
  <c r="G43" i="4"/>
  <c r="H44" i="4"/>
  <c r="G20" i="4"/>
  <c r="H21" i="4"/>
  <c r="G78" i="4"/>
  <c r="H79" i="4"/>
  <c r="G51" i="4"/>
  <c r="H52" i="4"/>
  <c r="G28" i="4"/>
  <c r="H29" i="4"/>
  <c r="G8" i="4"/>
  <c r="G121" i="4"/>
  <c r="H122" i="4"/>
  <c r="G99" i="1"/>
  <c r="G126" i="4"/>
  <c r="D99" i="1"/>
  <c r="D126" i="4"/>
  <c r="D129" i="4"/>
  <c r="G127" i="4"/>
  <c r="G129" i="4"/>
  <c r="H130" i="4"/>
  <c r="H9" i="4"/>
</calcChain>
</file>

<file path=xl/sharedStrings.xml><?xml version="1.0" encoding="utf-8"?>
<sst xmlns="http://schemas.openxmlformats.org/spreadsheetml/2006/main" count="338" uniqueCount="101">
  <si>
    <t>Matr. Nr.:</t>
  </si>
  <si>
    <t>Note</t>
  </si>
  <si>
    <t>Produkt</t>
  </si>
  <si>
    <t>Lehrveranstaltung</t>
  </si>
  <si>
    <t>Datum</t>
  </si>
  <si>
    <t>Kontrolle</t>
  </si>
  <si>
    <t>Name:</t>
  </si>
  <si>
    <t>Vorname:</t>
  </si>
  <si>
    <t>Typ</t>
  </si>
  <si>
    <t>ECTS</t>
  </si>
  <si>
    <t>VO</t>
  </si>
  <si>
    <t>UE</t>
  </si>
  <si>
    <t>geb.am:</t>
  </si>
  <si>
    <t>eMail:</t>
  </si>
  <si>
    <t>PRÜFUNGSPASS</t>
  </si>
  <si>
    <t>Bachelor BIOLOGIE *)</t>
  </si>
  <si>
    <t>Prüfungspass abgeschlossen und überprüft am:</t>
  </si>
  <si>
    <t>Gesamtnote:</t>
  </si>
  <si>
    <t xml:space="preserve">Wien, am                                       </t>
  </si>
  <si>
    <t xml:space="preserve">I. Studieneingangs- und Orientierungsphase (STEOP) 16 ECTS-Punkte </t>
  </si>
  <si>
    <t>SE</t>
  </si>
  <si>
    <t>Version 2015</t>
  </si>
  <si>
    <t>II. Pflichtmodulgruppe 44 ECTS-Punkte (BIO 3 bis BIO 10)</t>
  </si>
  <si>
    <t>Einführung in die Biologie II - Biochemie, Genetik, Mikrobiologie u. Zellbiologie</t>
  </si>
  <si>
    <r>
      <t xml:space="preserve">BIO 1 - </t>
    </r>
    <r>
      <rPr>
        <sz val="11"/>
        <rFont val="Verdana"/>
        <family val="2"/>
      </rPr>
      <t xml:space="preserve">Pflichtmodul "Biologie 1" (StEOP) </t>
    </r>
    <r>
      <rPr>
        <b/>
        <sz val="11"/>
        <rFont val="Verdana"/>
        <family val="2"/>
      </rPr>
      <t>8 ECTS - 4 SWSt</t>
    </r>
  </si>
  <si>
    <r>
      <t xml:space="preserve">BIO 2 - </t>
    </r>
    <r>
      <rPr>
        <sz val="11"/>
        <rFont val="Verdana"/>
        <family val="2"/>
      </rPr>
      <t xml:space="preserve">Pflichtmodul "Biologie 2" (StEOP) </t>
    </r>
    <r>
      <rPr>
        <b/>
        <sz val="11"/>
        <rFont val="Verdana"/>
        <family val="2"/>
      </rPr>
      <t>8 ECTS - 4 SWSt</t>
    </r>
  </si>
  <si>
    <r>
      <t>BIO 3 "</t>
    </r>
    <r>
      <rPr>
        <sz val="12"/>
        <rFont val="Verdana"/>
        <family val="2"/>
      </rPr>
      <t xml:space="preserve">Chemie 1" </t>
    </r>
    <r>
      <rPr>
        <b/>
        <sz val="11"/>
        <rFont val="Verdana"/>
        <family val="2"/>
      </rPr>
      <t>5 ECTS - 3 SWSt</t>
    </r>
  </si>
  <si>
    <t>Einführung in die Biologie I - Anthropologie, Ökologie, Paläobiologie, Botanik und Zoologie</t>
  </si>
  <si>
    <r>
      <t>BIO 6  "</t>
    </r>
    <r>
      <rPr>
        <sz val="12"/>
        <rFont val="Verdana"/>
        <family val="2"/>
      </rPr>
      <t xml:space="preserve">Evolution" </t>
    </r>
    <r>
      <rPr>
        <b/>
        <sz val="11"/>
        <rFont val="Verdana"/>
        <family val="2"/>
      </rPr>
      <t>6 ECTS - 4 SWSt</t>
    </r>
  </si>
  <si>
    <r>
      <t>BIO 7  "</t>
    </r>
    <r>
      <rPr>
        <sz val="12"/>
        <rFont val="Verdana"/>
        <family val="2"/>
      </rPr>
      <t xml:space="preserve">Organismen, Strukturen und Funktionen" </t>
    </r>
    <r>
      <rPr>
        <b/>
        <sz val="11"/>
        <rFont val="Verdana"/>
        <family val="2"/>
      </rPr>
      <t>6 ECTS - 4 SWSt</t>
    </r>
  </si>
  <si>
    <r>
      <t>BIO 8  "</t>
    </r>
    <r>
      <rPr>
        <sz val="12"/>
        <rFont val="Verdana"/>
        <family val="2"/>
      </rPr>
      <t xml:space="preserve">Physiologie und Ökologie" </t>
    </r>
    <r>
      <rPr>
        <b/>
        <sz val="11"/>
        <rFont val="Verdana"/>
        <family val="2"/>
      </rPr>
      <t>6 ECTS - 4 SWSt</t>
    </r>
  </si>
  <si>
    <r>
      <t>BIO 9 "</t>
    </r>
    <r>
      <rPr>
        <sz val="12"/>
        <rFont val="Verdana"/>
        <family val="2"/>
      </rPr>
      <t xml:space="preserve">Molekulare Biologie und Genetik" </t>
    </r>
    <r>
      <rPr>
        <b/>
        <sz val="11"/>
        <rFont val="Verdana"/>
        <family val="2"/>
      </rPr>
      <t>6 ECTS - 4 SWSt</t>
    </r>
  </si>
  <si>
    <t>*entsprechend der Veröffentlichung im Mitteilungsblatt der Universität Wien, Studienjahr 2014/15, - Ausgegeben am 26.6.2015 - 28.Stück, Nummer 198</t>
  </si>
  <si>
    <r>
      <t>BIO 10 "</t>
    </r>
    <r>
      <rPr>
        <sz val="12"/>
        <rFont val="Verdana"/>
        <family val="2"/>
      </rPr>
      <t xml:space="preserve">Chemie" 2 </t>
    </r>
    <r>
      <rPr>
        <b/>
        <sz val="11"/>
        <rFont val="Verdana"/>
        <family val="2"/>
      </rPr>
      <t>6 ECTS - 5 SWSt</t>
    </r>
  </si>
  <si>
    <r>
      <t>BIO 5  "</t>
    </r>
    <r>
      <rPr>
        <sz val="12"/>
        <rFont val="Verdana"/>
        <family val="2"/>
      </rPr>
      <t xml:space="preserve">Bioethik und Gender" </t>
    </r>
    <r>
      <rPr>
        <b/>
        <sz val="11"/>
        <rFont val="Verdana"/>
        <family val="2"/>
      </rPr>
      <t>4 ECTS - 2 SWSt</t>
    </r>
  </si>
  <si>
    <r>
      <t>BIO 4  "</t>
    </r>
    <r>
      <rPr>
        <sz val="12"/>
        <rFont val="Verdana"/>
        <family val="2"/>
      </rPr>
      <t xml:space="preserve">Physik und Statistik" </t>
    </r>
    <r>
      <rPr>
        <b/>
        <sz val="11"/>
        <rFont val="Verdana"/>
        <family val="2"/>
      </rPr>
      <t>5 ECTS - 3 SWSt</t>
    </r>
  </si>
  <si>
    <t>Bachelorarbeit - Abschlussarbeit im 
Schwerpunkt Molekulare Biologie</t>
  </si>
  <si>
    <t>Summe STEOP, BIO 1 - 10 ECTS / Produkt</t>
  </si>
  <si>
    <t>Modul-Note:</t>
  </si>
  <si>
    <t>VU</t>
  </si>
  <si>
    <r>
      <t>Summe ECTS</t>
    </r>
    <r>
      <rPr>
        <sz val="10"/>
        <rFont val="Calibri"/>
        <family val="2"/>
      </rPr>
      <t>|</t>
    </r>
    <r>
      <rPr>
        <sz val="10"/>
        <rFont val="Verdana"/>
        <family val="2"/>
      </rPr>
      <t>Modul-Abschlussdatum|Summe Produkt</t>
    </r>
  </si>
  <si>
    <t>STEOP + Pflichtmodulgruppe Summe ECTS | Summe Produkt</t>
  </si>
  <si>
    <t>Lehrveranstaltung mit Leistungsbeurteilung 
"mit Erfolg teilgenommen"</t>
  </si>
  <si>
    <t xml:space="preserve"> + 
(mEt.)</t>
  </si>
  <si>
    <t>Summe "mit Erfolg teilgenommen"</t>
  </si>
  <si>
    <t>Zwischensumme der ECTS mit Benotung</t>
  </si>
  <si>
    <t>Zwischensumme der ECTS "mit Erfolg teilgenommen"</t>
  </si>
  <si>
    <r>
      <t xml:space="preserve">WZB </t>
    </r>
    <r>
      <rPr>
        <sz val="12"/>
        <rFont val="Verdana"/>
        <family val="2"/>
      </rPr>
      <t xml:space="preserve">"Wissenschaftliche Zusatzqualifikationen für BiologInnen" </t>
    </r>
    <r>
      <rPr>
        <b/>
        <sz val="12"/>
        <rFont val="Verdana"/>
        <family val="2"/>
      </rPr>
      <t>15</t>
    </r>
    <r>
      <rPr>
        <b/>
        <sz val="11"/>
        <rFont val="Verdana"/>
        <family val="2"/>
      </rPr>
      <t xml:space="preserve"> ECTS</t>
    </r>
  </si>
  <si>
    <t>Summe BMG mit Benotung ECTS / Produkt</t>
  </si>
  <si>
    <t>III. Alternative Pflichtmodulgruppen -120 ECTS-Punkte
Schwerpunkt Mikrobiologie und Genetik</t>
  </si>
  <si>
    <r>
      <t xml:space="preserve">BMG 1  </t>
    </r>
    <r>
      <rPr>
        <sz val="12"/>
        <rFont val="Verdana"/>
        <family val="2"/>
      </rPr>
      <t>"Methoden in der Molekularbiologie"</t>
    </r>
    <r>
      <rPr>
        <b/>
        <sz val="12"/>
        <rFont val="Verdana"/>
        <family val="2"/>
      </rPr>
      <t xml:space="preserve"> 10 ECTS -  8 SWSt.</t>
    </r>
  </si>
  <si>
    <r>
      <t xml:space="preserve">BMG 3 </t>
    </r>
    <r>
      <rPr>
        <sz val="12"/>
        <rFont val="Verdana"/>
        <family val="2"/>
      </rPr>
      <t>"Biochemie"</t>
    </r>
    <r>
      <rPr>
        <b/>
        <sz val="12"/>
        <rFont val="Verdana"/>
        <family val="2"/>
      </rPr>
      <t xml:space="preserve"> 10 ECTS - 8 SWSt.</t>
    </r>
  </si>
  <si>
    <r>
      <t xml:space="preserve">BMG 7 </t>
    </r>
    <r>
      <rPr>
        <sz val="12"/>
        <rFont val="Verdana"/>
        <family val="2"/>
      </rPr>
      <t>"Mathematik und Bioinformatik"</t>
    </r>
    <r>
      <rPr>
        <b/>
        <sz val="12"/>
        <rFont val="Verdana"/>
        <family val="2"/>
      </rPr>
      <t xml:space="preserve"> 10 ECTS - 7 SWSt.</t>
    </r>
  </si>
  <si>
    <r>
      <t xml:space="preserve">BMG 10  </t>
    </r>
    <r>
      <rPr>
        <sz val="12"/>
        <rFont val="Verdana"/>
        <family val="2"/>
      </rPr>
      <t>"Biologische Wahlfächer"</t>
    </r>
    <r>
      <rPr>
        <b/>
        <sz val="12"/>
        <rFont val="Verdana"/>
        <family val="2"/>
      </rPr>
      <t xml:space="preserve"> 10 ECTS</t>
    </r>
  </si>
  <si>
    <r>
      <t xml:space="preserve">BMG 11 </t>
    </r>
    <r>
      <rPr>
        <sz val="12"/>
        <rFont val="Verdana"/>
        <family val="2"/>
      </rPr>
      <t>"Bachelorarbeit"</t>
    </r>
    <r>
      <rPr>
        <b/>
        <sz val="12"/>
        <rFont val="Verdana"/>
        <family val="2"/>
      </rPr>
      <t xml:space="preserve"> 10 ECTS - 6 SWSt.</t>
    </r>
  </si>
  <si>
    <r>
      <t xml:space="preserve">BMG 2 </t>
    </r>
    <r>
      <rPr>
        <sz val="12"/>
        <rFont val="Verdana"/>
        <family val="2"/>
      </rPr>
      <t>"Grundlagen der Mikrobiologie und Genetik"</t>
    </r>
    <r>
      <rPr>
        <b/>
        <sz val="12"/>
        <rFont val="Verdana"/>
        <family val="2"/>
      </rPr>
      <t xml:space="preserve"> 10 ECTS - 6 SWSt.</t>
    </r>
  </si>
  <si>
    <r>
      <t xml:space="preserve">BMG 4 </t>
    </r>
    <r>
      <rPr>
        <sz val="12"/>
        <rFont val="Verdana"/>
        <family val="2"/>
      </rPr>
      <t>"Molekulare Biologie"</t>
    </r>
    <r>
      <rPr>
        <b/>
        <sz val="12"/>
        <rFont val="Verdana"/>
        <family val="2"/>
      </rPr>
      <t xml:space="preserve"> 5 ECTS - 3 SWSt.</t>
    </r>
  </si>
  <si>
    <t xml:space="preserve">Lehrveranstaltung </t>
  </si>
  <si>
    <t>VO
VU</t>
  </si>
  <si>
    <r>
      <t xml:space="preserve">BMG 6 </t>
    </r>
    <r>
      <rPr>
        <sz val="12"/>
        <rFont val="Verdana"/>
        <family val="2"/>
      </rPr>
      <t>"Chemie für Fortgeschrittene"</t>
    </r>
    <r>
      <rPr>
        <b/>
        <sz val="12"/>
        <rFont val="Verdana"/>
        <family val="2"/>
      </rPr>
      <t xml:space="preserve"> 15 ECTS - 11 SWSt.</t>
    </r>
  </si>
  <si>
    <r>
      <t xml:space="preserve">BMG 5 </t>
    </r>
    <r>
      <rPr>
        <sz val="12"/>
        <rFont val="Verdana"/>
        <family val="2"/>
      </rPr>
      <t>"Fortgeschrittene Methoden in der Molekularbiologie"</t>
    </r>
    <r>
      <rPr>
        <b/>
        <sz val="12"/>
        <rFont val="Verdana"/>
        <family val="2"/>
      </rPr>
      <t xml:space="preserve"> 10 ECTS - 8 SWSt.</t>
    </r>
  </si>
  <si>
    <r>
      <t xml:space="preserve">BMG 8  </t>
    </r>
    <r>
      <rPr>
        <sz val="12"/>
        <rFont val="Verdana"/>
        <family val="2"/>
      </rPr>
      <t>"Zell-, Immun. Und Infektionsbiologie"</t>
    </r>
    <r>
      <rPr>
        <b/>
        <sz val="12"/>
        <rFont val="Verdana"/>
        <family val="2"/>
      </rPr>
      <t xml:space="preserve"> 10 ECTS - 6 SWSt.</t>
    </r>
  </si>
  <si>
    <r>
      <t xml:space="preserve">BMG 9  </t>
    </r>
    <r>
      <rPr>
        <sz val="12"/>
        <rFont val="Verdana"/>
        <family val="2"/>
      </rPr>
      <t>"Molekulare Entwicklungsbiologie und Evolution"</t>
    </r>
    <r>
      <rPr>
        <b/>
        <sz val="12"/>
        <rFont val="Verdana"/>
        <family val="2"/>
      </rPr>
      <t xml:space="preserve"> 5 ECTS - 3 SWSt.</t>
    </r>
  </si>
  <si>
    <t>Allgemeine und Organische Chemie für BiologInnen</t>
  </si>
  <si>
    <t>Physik für Biologinnen und Biologen und LA-BU</t>
  </si>
  <si>
    <t>Statistik in der Biologie</t>
  </si>
  <si>
    <t>Bioethik</t>
  </si>
  <si>
    <t>Gender</t>
  </si>
  <si>
    <t>Evolution</t>
  </si>
  <si>
    <t>Anatomie, Phylogenie und Evolution der Tiere</t>
  </si>
  <si>
    <t xml:space="preserve"> Struktur und Funktion der Pflanze</t>
  </si>
  <si>
    <t>Grundlagen der Physiologie</t>
  </si>
  <si>
    <t>Grundlagen der Ökologie</t>
  </si>
  <si>
    <t>Genetik für Biologen</t>
  </si>
  <si>
    <t>Modellsysteme in der Molekularbiologie</t>
  </si>
  <si>
    <t>Chemische Übungen für Biologen</t>
  </si>
  <si>
    <t xml:space="preserve">SE Chemisches Rechnen für Biologen </t>
  </si>
  <si>
    <t>Übungen I A</t>
  </si>
  <si>
    <t>Übungen I B</t>
  </si>
  <si>
    <t>Allgemeine und Molekulare Mikrobiologie I</t>
  </si>
  <si>
    <t>Allgemeine und Molekulare Mikrobiologie II</t>
  </si>
  <si>
    <t>Allgemeine und Molekulare Genetik I</t>
  </si>
  <si>
    <t>Ausgewählte Stoffwechselleistungen der Mikroorganismen</t>
  </si>
  <si>
    <t>Chromosomenbiologie und Cytogenetik</t>
  </si>
  <si>
    <t>Biochemie für Biologen und Molekulare Biologen</t>
  </si>
  <si>
    <t>Übung II-Biochemie</t>
  </si>
  <si>
    <t>Genexpression</t>
  </si>
  <si>
    <t>Seminar zu UE IIIA</t>
  </si>
  <si>
    <t>UE IIIA - Molekularbiologische Laborarbeiten</t>
  </si>
  <si>
    <t>Alt A: VO Organische Chemie
Alt B: VU Physikalische Chemie</t>
  </si>
  <si>
    <t>Alt A: UE Organische Chemie
Alt B: Molekulare Biophysik</t>
  </si>
  <si>
    <t>Mathematik für Molekulare Biologen</t>
  </si>
  <si>
    <t>Übungen zu Mathematik für Molekulare Biologen</t>
  </si>
  <si>
    <r>
      <t xml:space="preserve">VU Grundlagen der Bioinformatik </t>
    </r>
    <r>
      <rPr>
        <i/>
        <sz val="10"/>
        <rFont val="Verdana"/>
        <family val="2"/>
      </rPr>
      <t>oder</t>
    </r>
    <r>
      <rPr>
        <b/>
        <sz val="10"/>
        <rFont val="Verdana"/>
        <family val="2"/>
      </rPr>
      <t xml:space="preserve">
Bioinformatik für Biologen</t>
    </r>
  </si>
  <si>
    <t>Immunologie und zelluläre Mikrobiologie A</t>
  </si>
  <si>
    <t>Immunologie und zelluläre Mikrobiologie B</t>
  </si>
  <si>
    <t>Molekulare Infektionbiologie</t>
  </si>
  <si>
    <t>Cellbiology</t>
  </si>
  <si>
    <t>Molekulare Entwicklungsbiologie</t>
  </si>
  <si>
    <t>Molecular Evolution</t>
  </si>
  <si>
    <t>Allgemeine und Molekulare Genetik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</si>
</sst>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1" x14ac:knownFonts="1">
    <font>
      <sz val="10"/>
      <name val="Arial"/>
    </font>
    <font>
      <sz val="10"/>
      <name val="Verdana"/>
      <family val="2"/>
    </font>
    <font>
      <sz val="10"/>
      <color indexed="58"/>
      <name val="Verdana"/>
      <family val="2"/>
    </font>
    <font>
      <sz val="12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8"/>
      <color indexed="58"/>
      <name val="Verdana"/>
      <family val="2"/>
    </font>
    <font>
      <sz val="16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color indexed="8"/>
      <name val="Verdana"/>
      <family val="2"/>
    </font>
    <font>
      <sz val="8"/>
      <name val="Arial"/>
      <family val="2"/>
    </font>
    <font>
      <sz val="11"/>
      <color indexed="8"/>
      <name val="Verdana"/>
      <family val="2"/>
    </font>
    <font>
      <sz val="18"/>
      <name val="Verdana"/>
      <family val="2"/>
    </font>
    <font>
      <sz val="14"/>
      <name val="Arial"/>
      <family val="2"/>
    </font>
    <font>
      <i/>
      <sz val="10"/>
      <name val="Verdana"/>
      <family val="2"/>
    </font>
    <font>
      <b/>
      <sz val="9.5"/>
      <name val="Verdana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2" fontId="1" fillId="0" borderId="0" xfId="0" applyNumberFormat="1" applyFont="1" applyAlignment="1" applyProtection="1">
      <alignment horizontal="right"/>
    </xf>
    <xf numFmtId="2" fontId="1" fillId="0" borderId="0" xfId="0" applyNumberFormat="1" applyFont="1" applyProtection="1"/>
    <xf numFmtId="0" fontId="1" fillId="0" borderId="0" xfId="0" applyFont="1" applyBorder="1" applyProtection="1"/>
    <xf numFmtId="0" fontId="3" fillId="0" borderId="0" xfId="0" applyFont="1" applyProtection="1"/>
    <xf numFmtId="0" fontId="4" fillId="0" borderId="0" xfId="0" applyFont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 wrapText="1"/>
    </xf>
    <xf numFmtId="2" fontId="5" fillId="0" borderId="0" xfId="0" applyNumberFormat="1" applyFont="1" applyProtection="1"/>
    <xf numFmtId="0" fontId="1" fillId="0" borderId="2" xfId="0" applyFont="1" applyBorder="1" applyAlignment="1" applyProtection="1">
      <alignment horizontal="left"/>
    </xf>
    <xf numFmtId="0" fontId="10" fillId="0" borderId="0" xfId="0" applyFont="1" applyProtection="1"/>
    <xf numFmtId="0" fontId="4" fillId="0" borderId="3" xfId="0" applyFont="1" applyBorder="1" applyAlignment="1" applyProtection="1">
      <alignment horizontal="left"/>
    </xf>
    <xf numFmtId="2" fontId="10" fillId="0" borderId="0" xfId="0" applyNumberFormat="1" applyFont="1" applyProtection="1"/>
    <xf numFmtId="0" fontId="10" fillId="0" borderId="0" xfId="0" applyFont="1" applyBorder="1" applyProtection="1"/>
    <xf numFmtId="0" fontId="6" fillId="0" borderId="3" xfId="0" applyFont="1" applyBorder="1" applyAlignment="1" applyProtection="1">
      <alignment horizontal="right"/>
    </xf>
    <xf numFmtId="0" fontId="7" fillId="0" borderId="0" xfId="0" applyFont="1" applyProtection="1"/>
    <xf numFmtId="2" fontId="7" fillId="0" borderId="0" xfId="0" applyNumberFormat="1" applyFont="1" applyProtection="1"/>
    <xf numFmtId="0" fontId="4" fillId="0" borderId="0" xfId="0" applyFont="1" applyProtection="1"/>
    <xf numFmtId="0" fontId="9" fillId="0" borderId="0" xfId="0" applyFont="1" applyProtection="1"/>
    <xf numFmtId="0" fontId="6" fillId="0" borderId="0" xfId="0" applyFont="1" applyAlignment="1" applyProtection="1">
      <alignment horizontal="left"/>
    </xf>
    <xf numFmtId="0" fontId="9" fillId="0" borderId="0" xfId="0" applyFont="1" applyBorder="1" applyProtection="1"/>
    <xf numFmtId="0" fontId="6" fillId="0" borderId="0" xfId="0" applyFont="1" applyProtection="1"/>
    <xf numFmtId="0" fontId="11" fillId="0" borderId="0" xfId="0" applyFont="1" applyBorder="1" applyAlignment="1" applyProtection="1">
      <alignment horizontal="left" vertical="top" wrapText="1"/>
    </xf>
    <xf numFmtId="0" fontId="11" fillId="0" borderId="5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2" fontId="1" fillId="0" borderId="6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center"/>
    </xf>
    <xf numFmtId="2" fontId="5" fillId="0" borderId="9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2" fontId="1" fillId="0" borderId="9" xfId="0" applyNumberFormat="1" applyFont="1" applyBorder="1" applyAlignment="1" applyProtection="1">
      <alignment horizontal="right"/>
    </xf>
    <xf numFmtId="2" fontId="1" fillId="0" borderId="0" xfId="0" applyNumberFormat="1" applyFont="1" applyBorder="1" applyAlignment="1" applyProtection="1"/>
    <xf numFmtId="2" fontId="1" fillId="0" borderId="0" xfId="0" applyNumberFormat="1" applyFont="1" applyBorder="1" applyProtection="1"/>
    <xf numFmtId="0" fontId="5" fillId="0" borderId="0" xfId="0" applyFon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right"/>
    </xf>
    <xf numFmtId="2" fontId="1" fillId="3" borderId="12" xfId="0" applyNumberFormat="1" applyFont="1" applyFill="1" applyBorder="1" applyProtection="1"/>
    <xf numFmtId="0" fontId="5" fillId="0" borderId="7" xfId="0" applyFont="1" applyBorder="1" applyAlignment="1" applyProtection="1">
      <alignment horizontal="left" wrapText="1"/>
    </xf>
    <xf numFmtId="2" fontId="1" fillId="0" borderId="0" xfId="0" applyNumberFormat="1" applyFont="1" applyFill="1" applyBorder="1" applyProtection="1"/>
    <xf numFmtId="2" fontId="5" fillId="0" borderId="0" xfId="0" applyNumberFormat="1" applyFont="1" applyFill="1" applyBorder="1" applyProtection="1"/>
    <xf numFmtId="0" fontId="0" fillId="0" borderId="0" xfId="0" applyAlignment="1" applyProtection="1"/>
    <xf numFmtId="164" fontId="1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/>
    <xf numFmtId="0" fontId="9" fillId="0" borderId="0" xfId="0" applyFont="1" applyBorder="1" applyAlignment="1" applyProtection="1"/>
    <xf numFmtId="0" fontId="1" fillId="0" borderId="6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2" fontId="1" fillId="3" borderId="12" xfId="0" applyNumberFormat="1" applyFon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12" fillId="0" borderId="0" xfId="0" applyFont="1" applyAlignme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7" xfId="0" applyFont="1" applyBorder="1" applyAlignment="1" applyProtection="1">
      <alignment horizontal="right"/>
    </xf>
    <xf numFmtId="0" fontId="3" fillId="0" borderId="22" xfId="0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right"/>
    </xf>
    <xf numFmtId="0" fontId="3" fillId="0" borderId="23" xfId="0" applyFont="1" applyFill="1" applyBorder="1" applyAlignment="1" applyProtection="1">
      <alignment horizontal="right"/>
    </xf>
    <xf numFmtId="0" fontId="5" fillId="0" borderId="7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horizontal="left" wrapText="1"/>
    </xf>
    <xf numFmtId="0" fontId="5" fillId="0" borderId="7" xfId="0" applyFont="1" applyFill="1" applyBorder="1" applyAlignment="1" applyProtection="1">
      <alignment horizontal="left" wrapText="1"/>
    </xf>
    <xf numFmtId="0" fontId="1" fillId="0" borderId="0" xfId="0" applyFont="1" applyProtection="1">
      <protection locked="0"/>
    </xf>
    <xf numFmtId="0" fontId="5" fillId="0" borderId="7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2" fontId="1" fillId="3" borderId="11" xfId="0" applyNumberFormat="1" applyFont="1" applyFill="1" applyBorder="1" applyAlignment="1" applyProtection="1">
      <alignment horizontal="right" vertical="center"/>
    </xf>
    <xf numFmtId="2" fontId="1" fillId="0" borderId="0" xfId="0" applyNumberFormat="1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left" vertical="center"/>
    </xf>
    <xf numFmtId="2" fontId="5" fillId="0" borderId="9" xfId="0" applyNumberFormat="1" applyFont="1" applyBorder="1" applyAlignment="1" applyProtection="1">
      <alignment horizontal="right"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2" fontId="1" fillId="0" borderId="19" xfId="0" applyNumberFormat="1" applyFont="1" applyBorder="1" applyAlignment="1" applyProtection="1">
      <alignment vertical="center"/>
    </xf>
    <xf numFmtId="2" fontId="0" fillId="0" borderId="20" xfId="0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" fontId="1" fillId="0" borderId="0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right" vertical="center"/>
    </xf>
    <xf numFmtId="2" fontId="0" fillId="0" borderId="6" xfId="0" applyNumberForma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2" fontId="1" fillId="0" borderId="8" xfId="0" applyNumberFormat="1" applyFont="1" applyBorder="1" applyAlignment="1" applyProtection="1">
      <alignment vertical="center"/>
    </xf>
    <xf numFmtId="2" fontId="0" fillId="0" borderId="21" xfId="0" applyNumberFormat="1" applyBorder="1" applyAlignment="1" applyProtection="1">
      <alignment vertical="center"/>
    </xf>
    <xf numFmtId="0" fontId="11" fillId="0" borderId="17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2" fontId="11" fillId="0" borderId="12" xfId="0" applyNumberFormat="1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wrapText="1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4" borderId="31" xfId="0" applyNumberFormat="1" applyFont="1" applyFill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vertical="center"/>
    </xf>
    <xf numFmtId="0" fontId="1" fillId="0" borderId="31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2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Border="1" applyProtection="1"/>
    <xf numFmtId="0" fontId="12" fillId="2" borderId="8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NumberFormat="1" applyFont="1" applyFill="1" applyBorder="1" applyAlignment="1" applyProtection="1">
      <alignment horizontal="center" wrapText="1"/>
    </xf>
    <xf numFmtId="2" fontId="12" fillId="0" borderId="9" xfId="0" applyNumberFormat="1" applyFont="1" applyBorder="1" applyAlignment="1" applyProtection="1">
      <alignment horizontal="right"/>
    </xf>
    <xf numFmtId="2" fontId="12" fillId="0" borderId="0" xfId="0" applyNumberFormat="1" applyFont="1" applyBorder="1" applyAlignment="1" applyProtection="1"/>
    <xf numFmtId="0" fontId="12" fillId="0" borderId="0" xfId="0" applyFont="1" applyBorder="1" applyAlignment="1" applyProtection="1"/>
    <xf numFmtId="0" fontId="1" fillId="0" borderId="7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2" fontId="1" fillId="0" borderId="9" xfId="0" applyNumberFormat="1" applyFont="1" applyFill="1" applyBorder="1" applyAlignment="1" applyProtection="1">
      <alignment horizontal="right" vertical="center"/>
    </xf>
    <xf numFmtId="2" fontId="12" fillId="0" borderId="0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2" fontId="1" fillId="0" borderId="0" xfId="0" applyNumberFormat="1" applyFont="1" applyAlignment="1" applyProtection="1">
      <alignment vertical="center"/>
    </xf>
    <xf numFmtId="0" fontId="1" fillId="0" borderId="4" xfId="0" applyFont="1" applyBorder="1" applyProtection="1"/>
    <xf numFmtId="0" fontId="1" fillId="0" borderId="1" xfId="0" applyFont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5" fillId="0" borderId="16" xfId="0" applyFont="1" applyBorder="1" applyAlignment="1" applyProtection="1">
      <alignment vertical="center" wrapText="1"/>
    </xf>
    <xf numFmtId="0" fontId="11" fillId="0" borderId="5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16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5" fillId="4" borderId="16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5" fillId="0" borderId="7" xfId="0" applyFont="1" applyFill="1" applyBorder="1" applyAlignment="1" applyProtection="1">
      <alignment horizontal="left" vertical="center" wrapText="1"/>
    </xf>
    <xf numFmtId="0" fontId="10" fillId="2" borderId="28" xfId="0" applyFont="1" applyFill="1" applyBorder="1" applyAlignment="1" applyProtection="1">
      <alignment horizontal="left" wrapText="1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26" xfId="0" applyFont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9" xfId="0" applyFont="1" applyFill="1" applyBorder="1" applyAlignment="1" applyProtection="1">
      <alignment horizontal="left"/>
      <protection locked="0"/>
    </xf>
    <xf numFmtId="0" fontId="10" fillId="2" borderId="29" xfId="0" applyFont="1" applyFill="1" applyBorder="1" applyAlignment="1" applyProtection="1">
      <alignment horizontal="left" wrapText="1"/>
      <protection locked="0"/>
    </xf>
    <xf numFmtId="0" fontId="17" fillId="0" borderId="8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49" fontId="10" fillId="2" borderId="1" xfId="0" applyNumberFormat="1" applyFont="1" applyFill="1" applyBorder="1" applyAlignment="1" applyProtection="1">
      <alignment horizontal="left"/>
      <protection locked="0"/>
    </xf>
    <xf numFmtId="49" fontId="10" fillId="2" borderId="9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</xf>
    <xf numFmtId="0" fontId="0" fillId="0" borderId="0" xfId="0" applyAlignment="1" applyProtection="1"/>
    <xf numFmtId="0" fontId="6" fillId="0" borderId="27" xfId="0" applyFont="1" applyBorder="1" applyAlignment="1" applyProtection="1">
      <alignment vertical="center" wrapText="1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17" fillId="2" borderId="31" xfId="0" applyFont="1" applyFill="1" applyBorder="1" applyAlignment="1" applyProtection="1">
      <alignment horizontal="left"/>
      <protection locked="0"/>
    </xf>
    <xf numFmtId="0" fontId="17" fillId="2" borderId="32" xfId="0" applyFont="1" applyFill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right" vertical="center"/>
    </xf>
    <xf numFmtId="0" fontId="1" fillId="0" borderId="34" xfId="0" applyFont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47625</xdr:rowOff>
    </xdr:from>
    <xdr:to>
      <xdr:col>1</xdr:col>
      <xdr:colOff>1371600</xdr:colOff>
      <xdr:row>7</xdr:row>
      <xdr:rowOff>47625</xdr:rowOff>
    </xdr:to>
    <xdr:pic>
      <xdr:nvPicPr>
        <xdr:cNvPr id="1069" name="Picture 8" descr="Leonar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09575"/>
          <a:ext cx="13049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291353</xdr:colOff>
      <xdr:row>2</xdr:row>
      <xdr:rowOff>78442</xdr:rowOff>
    </xdr:from>
    <xdr:to>
      <xdr:col>7</xdr:col>
      <xdr:colOff>569528</xdr:colOff>
      <xdr:row>5</xdr:row>
      <xdr:rowOff>103005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412" y="437030"/>
          <a:ext cx="2642616" cy="719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8"/>
  <sheetViews>
    <sheetView zoomScale="85" zoomScaleNormal="85" zoomScaleSheetLayoutView="85" workbookViewId="0">
      <selection activeCell="D10" sqref="D10:G10"/>
    </sheetView>
  </sheetViews>
  <sheetFormatPr baseColWidth="10" defaultColWidth="9.140625" defaultRowHeight="12.75" x14ac:dyDescent="0.2"/>
  <cols>
    <col min="1" max="1" width="3.28515625" style="4" customWidth="1"/>
    <col min="2" max="2" width="53.85546875" style="5" customWidth="1"/>
    <col min="3" max="3" width="13.140625" style="6" customWidth="1"/>
    <col min="4" max="4" width="5.85546875" style="4" bestFit="1" customWidth="1"/>
    <col min="5" max="5" width="12.140625" style="7" customWidth="1"/>
    <col min="6" max="6" width="8.7109375" style="8" customWidth="1"/>
    <col min="7" max="7" width="8.7109375" style="9" customWidth="1"/>
    <col min="8" max="8" width="9.28515625" style="10" customWidth="1"/>
    <col min="9" max="9" width="9.140625" style="4" customWidth="1"/>
    <col min="10" max="10" width="9.140625" style="11" customWidth="1"/>
    <col min="11" max="16384" width="9.140625" style="4"/>
  </cols>
  <sheetData>
    <row r="2" spans="1:10" ht="15.75" customHeight="1" x14ac:dyDescent="0.2">
      <c r="D2" s="6"/>
    </row>
    <row r="3" spans="1:10" ht="22.5" x14ac:dyDescent="0.3">
      <c r="A3" s="12"/>
      <c r="D3" s="13"/>
      <c r="E3" s="14"/>
      <c r="F3" s="15"/>
    </row>
    <row r="4" spans="1:10" ht="15.75" customHeight="1" x14ac:dyDescent="0.2">
      <c r="D4" s="6"/>
    </row>
    <row r="5" spans="1:10" ht="15.75" customHeight="1" x14ac:dyDescent="0.2">
      <c r="D5" s="16"/>
    </row>
    <row r="6" spans="1:10" ht="15.75" customHeight="1" x14ac:dyDescent="0.2">
      <c r="C6" s="4"/>
      <c r="D6" s="17"/>
    </row>
    <row r="7" spans="1:10" ht="22.5" x14ac:dyDescent="0.3">
      <c r="A7" s="12"/>
      <c r="B7" s="18"/>
      <c r="E7" s="14"/>
      <c r="F7" s="15"/>
    </row>
    <row r="8" spans="1:10" ht="15.75" customHeight="1" x14ac:dyDescent="0.3">
      <c r="D8" s="19"/>
    </row>
    <row r="9" spans="1:10" ht="13.5" thickBot="1" x14ac:dyDescent="0.25">
      <c r="D9" s="15"/>
      <c r="E9" s="14"/>
      <c r="F9" s="15"/>
      <c r="H9" s="20"/>
    </row>
    <row r="10" spans="1:10" ht="21" customHeight="1" x14ac:dyDescent="0.25">
      <c r="B10" s="21"/>
      <c r="C10" s="73" t="s">
        <v>6</v>
      </c>
      <c r="D10" s="167"/>
      <c r="E10" s="168"/>
      <c r="F10" s="168"/>
      <c r="G10" s="169"/>
      <c r="H10" s="20"/>
    </row>
    <row r="11" spans="1:10" s="22" customFormat="1" ht="21" customHeight="1" x14ac:dyDescent="0.3">
      <c r="B11" s="23" t="s">
        <v>14</v>
      </c>
      <c r="C11" s="72" t="s">
        <v>7</v>
      </c>
      <c r="D11" s="170"/>
      <c r="E11" s="170"/>
      <c r="F11" s="170"/>
      <c r="G11" s="171"/>
      <c r="H11" s="24"/>
      <c r="J11" s="25"/>
    </row>
    <row r="12" spans="1:10" ht="21" customHeight="1" x14ac:dyDescent="0.25">
      <c r="B12" s="26"/>
      <c r="C12" s="74" t="s">
        <v>12</v>
      </c>
      <c r="D12" s="172"/>
      <c r="E12" s="173"/>
      <c r="F12" s="173"/>
      <c r="G12" s="174"/>
      <c r="H12" s="20"/>
      <c r="I12" s="81"/>
    </row>
    <row r="13" spans="1:10" s="22" customFormat="1" ht="21" customHeight="1" x14ac:dyDescent="0.3">
      <c r="B13" s="23" t="s">
        <v>15</v>
      </c>
      <c r="C13" s="72" t="s">
        <v>0</v>
      </c>
      <c r="D13" s="175"/>
      <c r="E13" s="175"/>
      <c r="F13" s="175"/>
      <c r="G13" s="176"/>
      <c r="H13" s="24"/>
      <c r="J13" s="25"/>
    </row>
    <row r="14" spans="1:10" s="22" customFormat="1" ht="21" customHeight="1" thickBot="1" x14ac:dyDescent="0.3">
      <c r="A14" s="27"/>
      <c r="B14" s="148" t="s">
        <v>21</v>
      </c>
      <c r="C14" s="75" t="s">
        <v>13</v>
      </c>
      <c r="D14" s="182"/>
      <c r="E14" s="182"/>
      <c r="F14" s="182"/>
      <c r="G14" s="183"/>
      <c r="H14" s="28"/>
      <c r="J14" s="25"/>
    </row>
    <row r="15" spans="1:10" ht="11.25" customHeight="1" x14ac:dyDescent="0.3">
      <c r="A15" s="29"/>
      <c r="D15" s="15"/>
      <c r="E15" s="14"/>
      <c r="F15" s="15"/>
      <c r="H15" s="20"/>
    </row>
    <row r="16" spans="1:10" ht="24" customHeight="1" x14ac:dyDescent="0.3">
      <c r="A16" s="29"/>
      <c r="C16" s="4"/>
      <c r="D16" s="15"/>
      <c r="E16" s="14"/>
      <c r="F16" s="15"/>
      <c r="H16" s="20"/>
    </row>
    <row r="17" spans="1:15" ht="24" customHeight="1" x14ac:dyDescent="0.3">
      <c r="A17" s="29"/>
      <c r="C17" s="4"/>
      <c r="D17" s="15"/>
      <c r="E17" s="14"/>
      <c r="F17" s="15"/>
      <c r="H17" s="20"/>
    </row>
    <row r="18" spans="1:15" s="30" customFormat="1" ht="19.5" x14ac:dyDescent="0.25">
      <c r="B18" s="31" t="s">
        <v>19</v>
      </c>
      <c r="C18" s="6"/>
      <c r="D18" s="4"/>
      <c r="E18" s="7"/>
      <c r="F18" s="8"/>
      <c r="G18" s="9"/>
      <c r="H18" s="10"/>
      <c r="J18" s="32"/>
    </row>
    <row r="19" spans="1:15" s="30" customFormat="1" ht="23.25" customHeight="1" thickBot="1" x14ac:dyDescent="0.3">
      <c r="A19" s="33"/>
      <c r="B19" s="34"/>
      <c r="C19" s="6"/>
      <c r="D19" s="4"/>
      <c r="E19" s="7"/>
      <c r="F19" s="8"/>
      <c r="G19" s="9"/>
      <c r="H19" s="10"/>
      <c r="J19" s="32"/>
    </row>
    <row r="20" spans="1:15" s="144" customFormat="1" ht="19.5" customHeight="1" x14ac:dyDescent="0.2">
      <c r="A20" s="146"/>
      <c r="B20" s="179" t="s">
        <v>24</v>
      </c>
      <c r="C20" s="180"/>
      <c r="D20" s="180"/>
      <c r="E20" s="180"/>
      <c r="F20" s="180"/>
      <c r="G20" s="181"/>
      <c r="H20" s="147"/>
      <c r="J20" s="145"/>
    </row>
    <row r="21" spans="1:15" s="30" customFormat="1" ht="9" customHeight="1" x14ac:dyDescent="0.25">
      <c r="A21" s="33"/>
      <c r="B21" s="35"/>
      <c r="C21" s="36"/>
      <c r="D21" s="36"/>
      <c r="E21" s="37"/>
      <c r="F21" s="37"/>
      <c r="G21" s="38"/>
      <c r="H21" s="10"/>
      <c r="J21" s="32"/>
    </row>
    <row r="22" spans="1:15" s="83" customFormat="1" ht="15" customHeight="1" x14ac:dyDescent="0.2">
      <c r="B22" s="98" t="s">
        <v>3</v>
      </c>
      <c r="C22" s="84" t="s">
        <v>8</v>
      </c>
      <c r="D22" s="85" t="s">
        <v>9</v>
      </c>
      <c r="E22" s="86" t="s">
        <v>4</v>
      </c>
      <c r="F22" s="85" t="s">
        <v>1</v>
      </c>
      <c r="G22" s="99" t="s">
        <v>2</v>
      </c>
      <c r="H22" s="100" t="s">
        <v>5</v>
      </c>
      <c r="J22" s="89"/>
    </row>
    <row r="23" spans="1:15" s="6" customFormat="1" ht="26.25" customHeight="1" x14ac:dyDescent="0.2">
      <c r="B23" s="82" t="s">
        <v>27</v>
      </c>
      <c r="C23" s="43" t="s">
        <v>10</v>
      </c>
      <c r="D23" s="44">
        <v>8</v>
      </c>
      <c r="E23" s="1"/>
      <c r="F23" s="2"/>
      <c r="G23" s="45">
        <f>D23*F23</f>
        <v>0</v>
      </c>
      <c r="H23" s="46"/>
      <c r="J23" s="36"/>
    </row>
    <row r="24" spans="1:15" s="83" customFormat="1" ht="15" customHeight="1" thickBot="1" x14ac:dyDescent="0.25">
      <c r="A24" s="91"/>
      <c r="B24" s="184" t="s">
        <v>40</v>
      </c>
      <c r="C24" s="185"/>
      <c r="D24" s="95">
        <f>SUM(D23:D23)</f>
        <v>8</v>
      </c>
      <c r="E24" s="125"/>
      <c r="F24" s="127"/>
      <c r="G24" s="96">
        <f>SUM(G23:G23)</f>
        <v>0</v>
      </c>
      <c r="H24" s="97"/>
      <c r="J24" s="89"/>
    </row>
    <row r="25" spans="1:15" ht="27" customHeight="1" thickBot="1" x14ac:dyDescent="0.25">
      <c r="B25" s="48"/>
      <c r="C25" s="37"/>
      <c r="D25" s="37"/>
      <c r="E25" s="49"/>
      <c r="F25" s="123" t="s">
        <v>38</v>
      </c>
      <c r="G25" s="51"/>
      <c r="H25" s="52">
        <f>PRODUCT(G24,1/D24)</f>
        <v>0</v>
      </c>
      <c r="M25" s="11"/>
    </row>
    <row r="26" spans="1:15" ht="6" customHeight="1" thickBot="1" x14ac:dyDescent="0.25">
      <c r="A26" s="33"/>
    </row>
    <row r="27" spans="1:15" s="83" customFormat="1" ht="19.5" customHeight="1" x14ac:dyDescent="0.2">
      <c r="A27" s="146"/>
      <c r="B27" s="179" t="s">
        <v>25</v>
      </c>
      <c r="C27" s="180"/>
      <c r="D27" s="180"/>
      <c r="E27" s="180"/>
      <c r="F27" s="180"/>
      <c r="G27" s="181"/>
      <c r="H27" s="147"/>
      <c r="J27" s="89"/>
    </row>
    <row r="28" spans="1:15" ht="6" customHeight="1" x14ac:dyDescent="0.25">
      <c r="B28" s="35"/>
      <c r="C28" s="36"/>
      <c r="D28" s="36"/>
      <c r="E28" s="37"/>
      <c r="F28" s="37"/>
      <c r="G28" s="38"/>
      <c r="O28" s="30"/>
    </row>
    <row r="29" spans="1:15" s="83" customFormat="1" ht="15" customHeight="1" x14ac:dyDescent="0.2">
      <c r="B29" s="98" t="s">
        <v>3</v>
      </c>
      <c r="C29" s="84" t="s">
        <v>8</v>
      </c>
      <c r="D29" s="85" t="s">
        <v>9</v>
      </c>
      <c r="E29" s="86" t="s">
        <v>4</v>
      </c>
      <c r="F29" s="85" t="s">
        <v>1</v>
      </c>
      <c r="G29" s="99" t="s">
        <v>2</v>
      </c>
      <c r="H29" s="100" t="s">
        <v>5</v>
      </c>
      <c r="J29" s="89"/>
    </row>
    <row r="30" spans="1:15" s="6" customFormat="1" ht="26.25" customHeight="1" x14ac:dyDescent="0.2">
      <c r="B30" s="82" t="s">
        <v>23</v>
      </c>
      <c r="C30" s="43" t="s">
        <v>10</v>
      </c>
      <c r="D30" s="44">
        <v>8</v>
      </c>
      <c r="E30" s="1"/>
      <c r="F30" s="3"/>
      <c r="G30" s="45">
        <f>D30*F30</f>
        <v>0</v>
      </c>
      <c r="H30" s="46"/>
      <c r="J30" s="36"/>
    </row>
    <row r="31" spans="1:15" s="83" customFormat="1" ht="15" customHeight="1" thickBot="1" x14ac:dyDescent="0.25">
      <c r="B31" s="184" t="s">
        <v>40</v>
      </c>
      <c r="C31" s="185"/>
      <c r="D31" s="95">
        <f>SUM(D30:D30)</f>
        <v>8</v>
      </c>
      <c r="E31" s="125"/>
      <c r="F31" s="127"/>
      <c r="G31" s="96">
        <f>SUM(G30:G30)</f>
        <v>0</v>
      </c>
      <c r="H31" s="97"/>
      <c r="J31" s="89"/>
    </row>
    <row r="32" spans="1:15" ht="27" customHeight="1" thickBot="1" x14ac:dyDescent="0.25">
      <c r="B32" s="48"/>
      <c r="C32" s="37"/>
      <c r="D32" s="37"/>
      <c r="E32" s="49"/>
      <c r="F32" s="123" t="s">
        <v>38</v>
      </c>
      <c r="G32" s="51"/>
      <c r="H32" s="52">
        <f>PRODUCT(G31,1/D31)</f>
        <v>0</v>
      </c>
      <c r="M32" s="11"/>
    </row>
    <row r="33" spans="1:15" ht="24" customHeight="1" x14ac:dyDescent="0.2">
      <c r="B33" s="48"/>
      <c r="C33" s="37"/>
      <c r="D33" s="37"/>
      <c r="E33" s="49"/>
      <c r="F33" s="123"/>
      <c r="G33" s="51"/>
      <c r="H33" s="54"/>
      <c r="M33" s="11"/>
    </row>
    <row r="34" spans="1:15" s="30" customFormat="1" ht="19.5" x14ac:dyDescent="0.25">
      <c r="B34" s="31" t="s">
        <v>22</v>
      </c>
      <c r="C34" s="6"/>
      <c r="D34" s="4"/>
      <c r="E34" s="7"/>
      <c r="F34" s="8"/>
      <c r="G34" s="9"/>
      <c r="H34" s="10"/>
      <c r="J34" s="32"/>
    </row>
    <row r="35" spans="1:15" s="30" customFormat="1" ht="23.25" customHeight="1" thickBot="1" x14ac:dyDescent="0.3">
      <c r="A35" s="33"/>
      <c r="B35" s="34"/>
      <c r="C35" s="6"/>
      <c r="D35" s="4"/>
      <c r="E35" s="7"/>
      <c r="F35" s="8"/>
      <c r="G35" s="9"/>
      <c r="H35" s="10"/>
      <c r="J35" s="32"/>
    </row>
    <row r="36" spans="1:15" s="83" customFormat="1" ht="19.5" customHeight="1" x14ac:dyDescent="0.2">
      <c r="A36" s="146"/>
      <c r="B36" s="179" t="s">
        <v>26</v>
      </c>
      <c r="C36" s="180"/>
      <c r="D36" s="180"/>
      <c r="E36" s="180"/>
      <c r="F36" s="180"/>
      <c r="G36" s="181"/>
      <c r="H36" s="147"/>
      <c r="J36" s="89"/>
    </row>
    <row r="37" spans="1:15" ht="6" customHeight="1" x14ac:dyDescent="0.25">
      <c r="B37" s="35"/>
      <c r="C37" s="36"/>
      <c r="D37" s="36"/>
      <c r="E37" s="37"/>
      <c r="F37" s="37"/>
      <c r="G37" s="38"/>
      <c r="O37" s="30"/>
    </row>
    <row r="38" spans="1:15" s="83" customFormat="1" ht="15" customHeight="1" x14ac:dyDescent="0.2">
      <c r="B38" s="98" t="s">
        <v>3</v>
      </c>
      <c r="C38" s="84" t="s">
        <v>8</v>
      </c>
      <c r="D38" s="85" t="s">
        <v>9</v>
      </c>
      <c r="E38" s="86" t="s">
        <v>4</v>
      </c>
      <c r="F38" s="85" t="s">
        <v>1</v>
      </c>
      <c r="G38" s="99" t="s">
        <v>2</v>
      </c>
      <c r="H38" s="100" t="s">
        <v>5</v>
      </c>
      <c r="J38" s="89"/>
    </row>
    <row r="39" spans="1:15" s="6" customFormat="1" ht="26.25" customHeight="1" x14ac:dyDescent="0.2">
      <c r="B39" s="53" t="s">
        <v>63</v>
      </c>
      <c r="C39" s="43" t="s">
        <v>10</v>
      </c>
      <c r="D39" s="44">
        <v>5</v>
      </c>
      <c r="E39" s="1"/>
      <c r="F39" s="2"/>
      <c r="G39" s="45">
        <f>D39*F39</f>
        <v>0</v>
      </c>
      <c r="H39" s="46"/>
      <c r="J39" s="36"/>
    </row>
    <row r="40" spans="1:15" s="83" customFormat="1" ht="15" customHeight="1" thickBot="1" x14ac:dyDescent="0.25">
      <c r="B40" s="184" t="s">
        <v>40</v>
      </c>
      <c r="C40" s="185"/>
      <c r="D40" s="95">
        <f>SUM(D39:D39)</f>
        <v>5</v>
      </c>
      <c r="E40" s="125"/>
      <c r="F40" s="127"/>
      <c r="G40" s="96">
        <f>SUM(G39:G39)</f>
        <v>0</v>
      </c>
      <c r="H40" s="97"/>
      <c r="J40" s="89"/>
    </row>
    <row r="41" spans="1:15" ht="27" customHeight="1" thickBot="1" x14ac:dyDescent="0.25">
      <c r="B41" s="48"/>
      <c r="C41" s="37"/>
      <c r="D41" s="37"/>
      <c r="E41" s="49"/>
      <c r="F41" s="123" t="s">
        <v>38</v>
      </c>
      <c r="G41" s="51"/>
      <c r="H41" s="52">
        <f>PRODUCT(G40,1/D40)</f>
        <v>0</v>
      </c>
      <c r="M41" s="36"/>
    </row>
    <row r="42" spans="1:15" ht="6" customHeight="1" thickBot="1" x14ac:dyDescent="0.25">
      <c r="G42" s="51"/>
      <c r="H42" s="55"/>
    </row>
    <row r="43" spans="1:15" s="83" customFormat="1" ht="19.5" customHeight="1" x14ac:dyDescent="0.2">
      <c r="A43" s="146"/>
      <c r="B43" s="179" t="s">
        <v>35</v>
      </c>
      <c r="C43" s="180"/>
      <c r="D43" s="180"/>
      <c r="E43" s="180"/>
      <c r="F43" s="180"/>
      <c r="G43" s="181"/>
      <c r="H43" s="147"/>
      <c r="J43" s="89"/>
    </row>
    <row r="44" spans="1:15" ht="6" customHeight="1" x14ac:dyDescent="0.25">
      <c r="B44" s="35"/>
      <c r="C44" s="36"/>
      <c r="D44" s="36"/>
      <c r="E44" s="37"/>
      <c r="F44" s="37"/>
      <c r="G44" s="38"/>
      <c r="O44" s="30"/>
    </row>
    <row r="45" spans="1:15" s="83" customFormat="1" ht="15" customHeight="1" x14ac:dyDescent="0.2">
      <c r="B45" s="98" t="s">
        <v>3</v>
      </c>
      <c r="C45" s="84" t="s">
        <v>8</v>
      </c>
      <c r="D45" s="85" t="s">
        <v>9</v>
      </c>
      <c r="E45" s="86" t="s">
        <v>4</v>
      </c>
      <c r="F45" s="85" t="s">
        <v>1</v>
      </c>
      <c r="G45" s="99" t="s">
        <v>2</v>
      </c>
      <c r="H45" s="100" t="s">
        <v>5</v>
      </c>
      <c r="J45" s="89"/>
    </row>
    <row r="46" spans="1:15" s="6" customFormat="1" ht="26.25" customHeight="1" x14ac:dyDescent="0.2">
      <c r="B46" s="80" t="s">
        <v>64</v>
      </c>
      <c r="C46" s="77" t="s">
        <v>10</v>
      </c>
      <c r="D46" s="78">
        <v>2</v>
      </c>
      <c r="E46" s="1"/>
      <c r="F46" s="2"/>
      <c r="G46" s="45">
        <f>D46*F46</f>
        <v>0</v>
      </c>
      <c r="H46" s="46"/>
      <c r="J46" s="36"/>
    </row>
    <row r="47" spans="1:15" s="6" customFormat="1" ht="26.25" customHeight="1" x14ac:dyDescent="0.2">
      <c r="B47" s="79" t="s">
        <v>65</v>
      </c>
      <c r="C47" s="77" t="s">
        <v>10</v>
      </c>
      <c r="D47" s="78">
        <v>3</v>
      </c>
      <c r="E47" s="1"/>
      <c r="F47" s="2"/>
      <c r="G47" s="45">
        <f>D47*F47</f>
        <v>0</v>
      </c>
      <c r="H47" s="46"/>
      <c r="J47" s="36"/>
    </row>
    <row r="48" spans="1:15" s="83" customFormat="1" ht="15" customHeight="1" thickBot="1" x14ac:dyDescent="0.25">
      <c r="B48" s="184" t="s">
        <v>40</v>
      </c>
      <c r="C48" s="185"/>
      <c r="D48" s="95">
        <f>SUM(D46:D47)</f>
        <v>5</v>
      </c>
      <c r="E48" s="125"/>
      <c r="F48" s="127"/>
      <c r="G48" s="96">
        <f>SUM(G46:G47)</f>
        <v>0</v>
      </c>
      <c r="H48" s="97"/>
      <c r="J48" s="89"/>
    </row>
    <row r="49" spans="1:15" ht="27" customHeight="1" thickBot="1" x14ac:dyDescent="0.25">
      <c r="B49" s="48"/>
      <c r="C49" s="37"/>
      <c r="D49" s="37"/>
      <c r="E49" s="49"/>
      <c r="F49" s="123" t="s">
        <v>38</v>
      </c>
      <c r="G49" s="51"/>
      <c r="H49" s="52">
        <f>PRODUCT(G48,1/D48)</f>
        <v>0</v>
      </c>
      <c r="M49" s="11"/>
    </row>
    <row r="50" spans="1:15" ht="6" customHeight="1" thickBot="1" x14ac:dyDescent="0.25">
      <c r="B50" s="48"/>
      <c r="C50" s="37"/>
      <c r="D50" s="37"/>
      <c r="E50" s="49"/>
      <c r="F50" s="50"/>
      <c r="G50" s="51"/>
      <c r="H50" s="54"/>
      <c r="M50" s="11"/>
    </row>
    <row r="51" spans="1:15" s="83" customFormat="1" ht="19.5" customHeight="1" x14ac:dyDescent="0.2">
      <c r="A51" s="146"/>
      <c r="B51" s="179" t="s">
        <v>34</v>
      </c>
      <c r="C51" s="180"/>
      <c r="D51" s="180"/>
      <c r="E51" s="180"/>
      <c r="F51" s="180"/>
      <c r="G51" s="181"/>
      <c r="H51" s="147"/>
      <c r="J51" s="89"/>
    </row>
    <row r="52" spans="1:15" ht="6" customHeight="1" x14ac:dyDescent="0.25">
      <c r="B52" s="35"/>
      <c r="C52" s="36"/>
      <c r="D52" s="36"/>
      <c r="E52" s="37"/>
      <c r="F52" s="37"/>
      <c r="G52" s="38"/>
      <c r="O52" s="30"/>
    </row>
    <row r="53" spans="1:15" s="83" customFormat="1" ht="15" customHeight="1" x14ac:dyDescent="0.2">
      <c r="B53" s="98" t="s">
        <v>3</v>
      </c>
      <c r="C53" s="84" t="s">
        <v>8</v>
      </c>
      <c r="D53" s="85" t="s">
        <v>9</v>
      </c>
      <c r="E53" s="86" t="s">
        <v>4</v>
      </c>
      <c r="F53" s="85" t="s">
        <v>1</v>
      </c>
      <c r="G53" s="99" t="s">
        <v>2</v>
      </c>
      <c r="H53" s="100" t="s">
        <v>5</v>
      </c>
      <c r="J53" s="89"/>
    </row>
    <row r="54" spans="1:15" s="6" customFormat="1" ht="26.25" customHeight="1" x14ac:dyDescent="0.2">
      <c r="B54" s="76" t="s">
        <v>66</v>
      </c>
      <c r="C54" s="77" t="s">
        <v>10</v>
      </c>
      <c r="D54" s="78">
        <v>2</v>
      </c>
      <c r="E54" s="1"/>
      <c r="F54" s="2"/>
      <c r="G54" s="45">
        <f>D54*F54</f>
        <v>0</v>
      </c>
      <c r="H54" s="46"/>
      <c r="J54" s="36"/>
    </row>
    <row r="55" spans="1:15" s="6" customFormat="1" ht="26.25" customHeight="1" x14ac:dyDescent="0.2">
      <c r="B55" s="76" t="s">
        <v>67</v>
      </c>
      <c r="C55" s="77" t="s">
        <v>10</v>
      </c>
      <c r="D55" s="78">
        <v>2</v>
      </c>
      <c r="E55" s="1"/>
      <c r="F55" s="2"/>
      <c r="G55" s="45">
        <f>D55*F55</f>
        <v>0</v>
      </c>
      <c r="H55" s="46"/>
      <c r="J55" s="36"/>
    </row>
    <row r="56" spans="1:15" s="83" customFormat="1" ht="15" customHeight="1" thickBot="1" x14ac:dyDescent="0.25">
      <c r="B56" s="184" t="s">
        <v>40</v>
      </c>
      <c r="C56" s="185"/>
      <c r="D56" s="95">
        <v>4</v>
      </c>
      <c r="E56" s="125"/>
      <c r="F56" s="127"/>
      <c r="G56" s="96">
        <f>SUM(G54:G55)</f>
        <v>0</v>
      </c>
      <c r="H56" s="97"/>
      <c r="J56" s="89"/>
    </row>
    <row r="57" spans="1:15" ht="27" customHeight="1" thickBot="1" x14ac:dyDescent="0.25">
      <c r="B57" s="48"/>
      <c r="C57" s="37"/>
      <c r="D57" s="37"/>
      <c r="E57" s="49"/>
      <c r="F57" s="123" t="s">
        <v>38</v>
      </c>
      <c r="G57" s="51"/>
      <c r="H57" s="52">
        <f>PRODUCT(G56,1/D56)</f>
        <v>0</v>
      </c>
      <c r="M57" s="11"/>
    </row>
    <row r="58" spans="1:15" ht="6" customHeight="1" thickBot="1" x14ac:dyDescent="0.25">
      <c r="B58" s="48"/>
      <c r="C58" s="37"/>
      <c r="D58" s="37"/>
      <c r="E58" s="49"/>
      <c r="F58" s="50"/>
      <c r="G58" s="51"/>
      <c r="H58" s="54"/>
      <c r="M58" s="11"/>
    </row>
    <row r="59" spans="1:15" s="83" customFormat="1" ht="19.5" customHeight="1" x14ac:dyDescent="0.2">
      <c r="A59" s="146"/>
      <c r="B59" s="179" t="s">
        <v>28</v>
      </c>
      <c r="C59" s="180"/>
      <c r="D59" s="180"/>
      <c r="E59" s="180"/>
      <c r="F59" s="180"/>
      <c r="G59" s="181"/>
      <c r="H59" s="147"/>
      <c r="J59" s="89"/>
    </row>
    <row r="60" spans="1:15" ht="6" customHeight="1" x14ac:dyDescent="0.25">
      <c r="B60" s="35"/>
      <c r="C60" s="36"/>
      <c r="D60" s="36"/>
      <c r="E60" s="37"/>
      <c r="F60" s="37"/>
      <c r="G60" s="38"/>
      <c r="O60" s="30"/>
    </row>
    <row r="61" spans="1:15" s="83" customFormat="1" ht="15" customHeight="1" x14ac:dyDescent="0.2">
      <c r="B61" s="98" t="s">
        <v>3</v>
      </c>
      <c r="C61" s="84" t="s">
        <v>8</v>
      </c>
      <c r="D61" s="85" t="s">
        <v>9</v>
      </c>
      <c r="E61" s="86" t="s">
        <v>4</v>
      </c>
      <c r="F61" s="85" t="s">
        <v>1</v>
      </c>
      <c r="G61" s="99" t="s">
        <v>2</v>
      </c>
      <c r="H61" s="100" t="s">
        <v>5</v>
      </c>
      <c r="J61" s="89"/>
    </row>
    <row r="62" spans="1:15" s="6" customFormat="1" ht="26.25" customHeight="1" x14ac:dyDescent="0.2">
      <c r="B62" s="76" t="s">
        <v>68</v>
      </c>
      <c r="C62" s="77" t="s">
        <v>10</v>
      </c>
      <c r="D62" s="78">
        <v>6</v>
      </c>
      <c r="E62" s="1"/>
      <c r="F62" s="2"/>
      <c r="G62" s="45">
        <f>D62*F62</f>
        <v>0</v>
      </c>
      <c r="H62" s="46"/>
      <c r="J62" s="36"/>
    </row>
    <row r="63" spans="1:15" s="6" customFormat="1" ht="26.25" customHeight="1" x14ac:dyDescent="0.2">
      <c r="B63" s="79"/>
      <c r="C63" s="77"/>
      <c r="D63" s="78"/>
      <c r="E63" s="1"/>
      <c r="F63" s="2"/>
      <c r="G63" s="45">
        <f>D63*F63</f>
        <v>0</v>
      </c>
      <c r="H63" s="46"/>
      <c r="J63" s="36"/>
    </row>
    <row r="64" spans="1:15" s="83" customFormat="1" ht="15" customHeight="1" thickBot="1" x14ac:dyDescent="0.25">
      <c r="B64" s="184" t="s">
        <v>40</v>
      </c>
      <c r="C64" s="185"/>
      <c r="D64" s="95">
        <v>6</v>
      </c>
      <c r="E64" s="125"/>
      <c r="F64" s="127"/>
      <c r="G64" s="96">
        <f>SUM(G62:G63)</f>
        <v>0</v>
      </c>
      <c r="H64" s="97"/>
      <c r="J64" s="89"/>
    </row>
    <row r="65" spans="1:15" ht="27" customHeight="1" thickBot="1" x14ac:dyDescent="0.25">
      <c r="B65" s="48"/>
      <c r="C65" s="37"/>
      <c r="D65" s="37"/>
      <c r="E65" s="49"/>
      <c r="F65" s="123" t="s">
        <v>38</v>
      </c>
      <c r="G65" s="51"/>
      <c r="H65" s="52">
        <f>PRODUCT(G64,1/D64)</f>
        <v>0</v>
      </c>
      <c r="M65" s="11"/>
    </row>
    <row r="66" spans="1:15" ht="6" customHeight="1" thickBot="1" x14ac:dyDescent="0.25">
      <c r="B66" s="48"/>
      <c r="C66" s="37"/>
      <c r="D66" s="37"/>
      <c r="E66" s="49"/>
      <c r="F66" s="50"/>
      <c r="G66" s="51"/>
      <c r="H66" s="54"/>
      <c r="M66" s="11"/>
    </row>
    <row r="67" spans="1:15" s="83" customFormat="1" ht="19.5" customHeight="1" x14ac:dyDescent="0.2">
      <c r="A67" s="146"/>
      <c r="B67" s="179" t="s">
        <v>29</v>
      </c>
      <c r="C67" s="180"/>
      <c r="D67" s="180"/>
      <c r="E67" s="180"/>
      <c r="F67" s="180"/>
      <c r="G67" s="181"/>
      <c r="H67" s="147"/>
      <c r="J67" s="89"/>
    </row>
    <row r="68" spans="1:15" ht="6" customHeight="1" x14ac:dyDescent="0.25">
      <c r="B68" s="35"/>
      <c r="C68" s="36"/>
      <c r="D68" s="36"/>
      <c r="E68" s="37"/>
      <c r="F68" s="37"/>
      <c r="G68" s="38"/>
      <c r="O68" s="30"/>
    </row>
    <row r="69" spans="1:15" s="83" customFormat="1" ht="15" customHeight="1" x14ac:dyDescent="0.2">
      <c r="B69" s="101" t="s">
        <v>3</v>
      </c>
      <c r="C69" s="84" t="s">
        <v>8</v>
      </c>
      <c r="D69" s="85" t="s">
        <v>9</v>
      </c>
      <c r="E69" s="86" t="s">
        <v>4</v>
      </c>
      <c r="F69" s="85" t="s">
        <v>1</v>
      </c>
      <c r="G69" s="99" t="s">
        <v>2</v>
      </c>
      <c r="H69" s="100" t="s">
        <v>5</v>
      </c>
      <c r="J69" s="89"/>
    </row>
    <row r="70" spans="1:15" s="6" customFormat="1" ht="26.25" customHeight="1" x14ac:dyDescent="0.2">
      <c r="B70" s="166" t="s">
        <v>69</v>
      </c>
      <c r="C70" s="77" t="s">
        <v>10</v>
      </c>
      <c r="D70" s="78">
        <v>3</v>
      </c>
      <c r="E70" s="1"/>
      <c r="F70" s="2"/>
      <c r="G70" s="45">
        <f>D70*F70</f>
        <v>0</v>
      </c>
      <c r="H70" s="46"/>
      <c r="J70" s="36"/>
    </row>
    <row r="71" spans="1:15" s="6" customFormat="1" ht="26.25" customHeight="1" x14ac:dyDescent="0.2">
      <c r="B71" s="166" t="s">
        <v>70</v>
      </c>
      <c r="C71" s="77" t="s">
        <v>10</v>
      </c>
      <c r="D71" s="78">
        <v>3</v>
      </c>
      <c r="E71" s="1"/>
      <c r="F71" s="2"/>
      <c r="G71" s="45">
        <f>D71*F71</f>
        <v>0</v>
      </c>
      <c r="H71" s="46"/>
      <c r="J71" s="36"/>
    </row>
    <row r="72" spans="1:15" s="83" customFormat="1" ht="15" customHeight="1" thickBot="1" x14ac:dyDescent="0.25">
      <c r="B72" s="184" t="s">
        <v>40</v>
      </c>
      <c r="C72" s="185"/>
      <c r="D72" s="95">
        <v>6</v>
      </c>
      <c r="E72" s="125"/>
      <c r="F72" s="127"/>
      <c r="G72" s="96">
        <f>SUM(G70:G71)</f>
        <v>0</v>
      </c>
      <c r="H72" s="97"/>
      <c r="J72" s="89"/>
    </row>
    <row r="73" spans="1:15" ht="27" customHeight="1" thickBot="1" x14ac:dyDescent="0.25">
      <c r="B73" s="48"/>
      <c r="C73" s="37"/>
      <c r="D73" s="37"/>
      <c r="E73" s="49"/>
      <c r="F73" s="123" t="s">
        <v>38</v>
      </c>
      <c r="G73" s="51"/>
      <c r="H73" s="52">
        <f>PRODUCT(G72,1/D72)</f>
        <v>0</v>
      </c>
      <c r="M73" s="11"/>
    </row>
    <row r="74" spans="1:15" ht="6" customHeight="1" thickBot="1" x14ac:dyDescent="0.25">
      <c r="B74" s="48"/>
      <c r="C74" s="37"/>
      <c r="D74" s="37"/>
      <c r="E74" s="49"/>
      <c r="F74" s="50"/>
      <c r="G74" s="51"/>
      <c r="H74" s="54"/>
      <c r="M74" s="11"/>
    </row>
    <row r="75" spans="1:15" s="83" customFormat="1" ht="19.5" customHeight="1" x14ac:dyDescent="0.2">
      <c r="A75" s="146"/>
      <c r="B75" s="179" t="s">
        <v>30</v>
      </c>
      <c r="C75" s="180"/>
      <c r="D75" s="180"/>
      <c r="E75" s="180"/>
      <c r="F75" s="180"/>
      <c r="G75" s="181"/>
      <c r="H75" s="147"/>
      <c r="J75" s="89"/>
    </row>
    <row r="76" spans="1:15" ht="6" customHeight="1" x14ac:dyDescent="0.25">
      <c r="B76" s="35"/>
      <c r="C76" s="36"/>
      <c r="D76" s="36"/>
      <c r="E76" s="37"/>
      <c r="F76" s="37"/>
      <c r="G76" s="38"/>
      <c r="O76" s="30"/>
    </row>
    <row r="77" spans="1:15" s="83" customFormat="1" ht="15" customHeight="1" x14ac:dyDescent="0.2">
      <c r="B77" s="98" t="s">
        <v>3</v>
      </c>
      <c r="C77" s="84" t="s">
        <v>8</v>
      </c>
      <c r="D77" s="85" t="s">
        <v>9</v>
      </c>
      <c r="E77" s="86" t="s">
        <v>4</v>
      </c>
      <c r="F77" s="85" t="s">
        <v>1</v>
      </c>
      <c r="G77" s="99" t="s">
        <v>2</v>
      </c>
      <c r="H77" s="100" t="s">
        <v>5</v>
      </c>
      <c r="J77" s="89"/>
    </row>
    <row r="78" spans="1:15" s="6" customFormat="1" ht="26.25" customHeight="1" x14ac:dyDescent="0.2">
      <c r="B78" s="166" t="s">
        <v>71</v>
      </c>
      <c r="C78" s="77" t="s">
        <v>10</v>
      </c>
      <c r="D78" s="78">
        <v>3</v>
      </c>
      <c r="E78" s="1"/>
      <c r="F78" s="2"/>
      <c r="G78" s="45">
        <f>D78*F78</f>
        <v>0</v>
      </c>
      <c r="H78" s="46"/>
      <c r="J78" s="36"/>
    </row>
    <row r="79" spans="1:15" s="6" customFormat="1" ht="26.25" customHeight="1" x14ac:dyDescent="0.2">
      <c r="B79" s="166" t="s">
        <v>72</v>
      </c>
      <c r="C79" s="77" t="s">
        <v>10</v>
      </c>
      <c r="D79" s="78">
        <v>3</v>
      </c>
      <c r="E79" s="1"/>
      <c r="F79" s="2"/>
      <c r="G79" s="45">
        <f>D79*F79</f>
        <v>0</v>
      </c>
      <c r="H79" s="46"/>
      <c r="J79" s="36"/>
    </row>
    <row r="80" spans="1:15" s="83" customFormat="1" ht="15" customHeight="1" thickBot="1" x14ac:dyDescent="0.25">
      <c r="B80" s="184" t="s">
        <v>40</v>
      </c>
      <c r="C80" s="185"/>
      <c r="D80" s="95">
        <v>6</v>
      </c>
      <c r="E80" s="125"/>
      <c r="F80" s="127"/>
      <c r="G80" s="96">
        <f>SUM(G78:G79)</f>
        <v>0</v>
      </c>
      <c r="H80" s="97"/>
      <c r="J80" s="89"/>
    </row>
    <row r="81" spans="1:15" ht="27" customHeight="1" thickBot="1" x14ac:dyDescent="0.25">
      <c r="B81" s="48"/>
      <c r="C81" s="37"/>
      <c r="D81" s="37"/>
      <c r="E81" s="49"/>
      <c r="F81" s="123" t="s">
        <v>38</v>
      </c>
      <c r="G81" s="51"/>
      <c r="H81" s="52">
        <f>PRODUCT(G80,1/D80)</f>
        <v>0</v>
      </c>
      <c r="M81" s="11"/>
    </row>
    <row r="82" spans="1:15" ht="6" customHeight="1" thickBot="1" x14ac:dyDescent="0.25">
      <c r="B82" s="48"/>
      <c r="C82" s="37"/>
      <c r="D82" s="37"/>
      <c r="E82" s="49"/>
      <c r="F82" s="50"/>
      <c r="G82" s="51"/>
      <c r="H82" s="54"/>
      <c r="M82" s="11"/>
    </row>
    <row r="83" spans="1:15" s="83" customFormat="1" ht="19.5" customHeight="1" x14ac:dyDescent="0.2">
      <c r="A83" s="146"/>
      <c r="B83" s="179" t="s">
        <v>31</v>
      </c>
      <c r="C83" s="180"/>
      <c r="D83" s="180"/>
      <c r="E83" s="180"/>
      <c r="F83" s="180"/>
      <c r="G83" s="181"/>
      <c r="H83" s="147"/>
      <c r="J83" s="89"/>
    </row>
    <row r="84" spans="1:15" ht="6" customHeight="1" x14ac:dyDescent="0.25">
      <c r="B84" s="35"/>
      <c r="C84" s="36"/>
      <c r="D84" s="36"/>
      <c r="E84" s="37"/>
      <c r="F84" s="37"/>
      <c r="G84" s="38"/>
      <c r="O84" s="30"/>
    </row>
    <row r="85" spans="1:15" s="83" customFormat="1" ht="15" customHeight="1" x14ac:dyDescent="0.2">
      <c r="B85" s="101" t="s">
        <v>3</v>
      </c>
      <c r="C85" s="84" t="s">
        <v>8</v>
      </c>
      <c r="D85" s="85" t="s">
        <v>9</v>
      </c>
      <c r="E85" s="86" t="s">
        <v>4</v>
      </c>
      <c r="F85" s="85" t="s">
        <v>1</v>
      </c>
      <c r="G85" s="99" t="s">
        <v>2</v>
      </c>
      <c r="H85" s="100" t="s">
        <v>5</v>
      </c>
      <c r="J85" s="89"/>
    </row>
    <row r="86" spans="1:15" s="6" customFormat="1" ht="26.25" customHeight="1" x14ac:dyDescent="0.2">
      <c r="B86" s="166" t="s">
        <v>73</v>
      </c>
      <c r="C86" s="77" t="s">
        <v>10</v>
      </c>
      <c r="D86" s="78">
        <v>3</v>
      </c>
      <c r="E86" s="1"/>
      <c r="F86" s="2"/>
      <c r="G86" s="45">
        <f>D86*F86</f>
        <v>0</v>
      </c>
      <c r="H86" s="46"/>
      <c r="J86" s="36"/>
    </row>
    <row r="87" spans="1:15" s="6" customFormat="1" ht="26.25" customHeight="1" x14ac:dyDescent="0.2">
      <c r="B87" s="166" t="s">
        <v>74</v>
      </c>
      <c r="C87" s="77" t="s">
        <v>10</v>
      </c>
      <c r="D87" s="78">
        <v>3</v>
      </c>
      <c r="E87" s="1"/>
      <c r="F87" s="2"/>
      <c r="G87" s="45">
        <f>D87*F87</f>
        <v>0</v>
      </c>
      <c r="H87" s="46"/>
      <c r="J87" s="36"/>
    </row>
    <row r="88" spans="1:15" s="83" customFormat="1" ht="15" customHeight="1" thickBot="1" x14ac:dyDescent="0.25">
      <c r="B88" s="184" t="s">
        <v>40</v>
      </c>
      <c r="C88" s="185"/>
      <c r="D88" s="95">
        <v>6</v>
      </c>
      <c r="E88" s="125"/>
      <c r="F88" s="127"/>
      <c r="G88" s="96">
        <f>SUM(G86:G87)</f>
        <v>0</v>
      </c>
      <c r="H88" s="97"/>
      <c r="J88" s="89"/>
    </row>
    <row r="89" spans="1:15" ht="27" customHeight="1" thickBot="1" x14ac:dyDescent="0.25">
      <c r="B89" s="48"/>
      <c r="C89" s="37"/>
      <c r="D89" s="37"/>
      <c r="E89" s="49"/>
      <c r="F89" s="123" t="s">
        <v>38</v>
      </c>
      <c r="G89" s="51"/>
      <c r="H89" s="52">
        <f>PRODUCT(G88,1/D88)</f>
        <v>0</v>
      </c>
      <c r="M89" s="11"/>
    </row>
    <row r="90" spans="1:15" ht="6" customHeight="1" thickBot="1" x14ac:dyDescent="0.25">
      <c r="B90" s="48"/>
      <c r="C90" s="37"/>
      <c r="D90" s="37"/>
      <c r="E90" s="49"/>
      <c r="F90" s="50"/>
      <c r="G90" s="51"/>
      <c r="H90" s="54"/>
      <c r="M90" s="11"/>
    </row>
    <row r="91" spans="1:15" s="83" customFormat="1" ht="19.5" customHeight="1" x14ac:dyDescent="0.2">
      <c r="A91" s="146"/>
      <c r="B91" s="179" t="s">
        <v>33</v>
      </c>
      <c r="C91" s="180"/>
      <c r="D91" s="180"/>
      <c r="E91" s="180"/>
      <c r="F91" s="180"/>
      <c r="G91" s="181"/>
      <c r="H91" s="147"/>
      <c r="J91" s="89"/>
    </row>
    <row r="92" spans="1:15" ht="6" customHeight="1" x14ac:dyDescent="0.25">
      <c r="B92" s="35"/>
      <c r="C92" s="36"/>
      <c r="D92" s="36"/>
      <c r="E92" s="37"/>
      <c r="F92" s="37"/>
      <c r="G92" s="38"/>
      <c r="O92" s="30"/>
    </row>
    <row r="93" spans="1:15" s="83" customFormat="1" ht="15" customHeight="1" x14ac:dyDescent="0.2">
      <c r="B93" s="98" t="s">
        <v>3</v>
      </c>
      <c r="C93" s="84" t="s">
        <v>8</v>
      </c>
      <c r="D93" s="85" t="s">
        <v>9</v>
      </c>
      <c r="E93" s="86" t="s">
        <v>4</v>
      </c>
      <c r="F93" s="85" t="s">
        <v>1</v>
      </c>
      <c r="G93" s="99" t="s">
        <v>2</v>
      </c>
      <c r="H93" s="100" t="s">
        <v>5</v>
      </c>
      <c r="J93" s="89"/>
    </row>
    <row r="94" spans="1:15" s="6" customFormat="1" ht="26.25" customHeight="1" x14ac:dyDescent="0.2">
      <c r="B94" s="80" t="s">
        <v>75</v>
      </c>
      <c r="C94" s="77" t="s">
        <v>11</v>
      </c>
      <c r="D94" s="78">
        <v>5</v>
      </c>
      <c r="E94" s="1"/>
      <c r="F94" s="2"/>
      <c r="G94" s="45">
        <f>D94*F94</f>
        <v>0</v>
      </c>
      <c r="H94" s="46"/>
      <c r="J94" s="36"/>
    </row>
    <row r="95" spans="1:15" s="6" customFormat="1" ht="26.25" customHeight="1" x14ac:dyDescent="0.2">
      <c r="B95" s="80" t="s">
        <v>76</v>
      </c>
      <c r="C95" s="78" t="s">
        <v>20</v>
      </c>
      <c r="D95" s="78">
        <v>1</v>
      </c>
      <c r="E95" s="1"/>
      <c r="F95" s="2"/>
      <c r="G95" s="45">
        <f>D95*F95</f>
        <v>0</v>
      </c>
      <c r="H95" s="46"/>
      <c r="J95" s="36"/>
    </row>
    <row r="96" spans="1:15" s="83" customFormat="1" ht="15" customHeight="1" thickBot="1" x14ac:dyDescent="0.25">
      <c r="B96" s="184" t="s">
        <v>40</v>
      </c>
      <c r="C96" s="185"/>
      <c r="D96" s="95">
        <v>6</v>
      </c>
      <c r="E96" s="125"/>
      <c r="F96" s="127"/>
      <c r="G96" s="96">
        <f>SUM(G94:G95)</f>
        <v>0</v>
      </c>
      <c r="H96" s="97"/>
      <c r="J96" s="89"/>
    </row>
    <row r="97" spans="1:13" ht="27" customHeight="1" thickBot="1" x14ac:dyDescent="0.25">
      <c r="B97" s="48"/>
      <c r="C97" s="37"/>
      <c r="D97" s="37"/>
      <c r="E97" s="49"/>
      <c r="F97" s="123" t="s">
        <v>38</v>
      </c>
      <c r="G97" s="51"/>
      <c r="H97" s="52">
        <f>PRODUCT(G96,1/D96)</f>
        <v>0</v>
      </c>
      <c r="M97" s="11"/>
    </row>
    <row r="98" spans="1:13" ht="6" customHeight="1" thickBot="1" x14ac:dyDescent="0.25">
      <c r="B98" s="48"/>
      <c r="C98" s="37"/>
      <c r="D98" s="37"/>
      <c r="E98" s="49"/>
      <c r="F98" s="50"/>
      <c r="G98" s="51"/>
      <c r="H98" s="54"/>
      <c r="M98" s="11"/>
    </row>
    <row r="99" spans="1:13" s="83" customFormat="1" ht="15.75" customHeight="1" thickBot="1" x14ac:dyDescent="0.25">
      <c r="B99" s="186" t="s">
        <v>41</v>
      </c>
      <c r="C99" s="187"/>
      <c r="D99" s="93">
        <f>SUM(D24+D31+D40+D48+D56+D64+D72+D80+D88+D96)</f>
        <v>60</v>
      </c>
      <c r="E99" s="92"/>
      <c r="F99" s="92"/>
      <c r="G99" s="94">
        <f>SUM(G24+G31+G40+G48+G56+G64+G72+G80+G88+G96)</f>
        <v>0</v>
      </c>
      <c r="H99" s="126"/>
      <c r="J99" s="89"/>
      <c r="M99" s="89"/>
    </row>
    <row r="100" spans="1:13" ht="11.25" customHeight="1" x14ac:dyDescent="0.2">
      <c r="B100" s="48"/>
      <c r="C100" s="37"/>
      <c r="D100" s="37"/>
      <c r="E100" s="49"/>
      <c r="F100" s="50"/>
      <c r="G100" s="51"/>
      <c r="H100" s="54"/>
      <c r="M100" s="11"/>
    </row>
    <row r="101" spans="1:13" ht="11.25" customHeight="1" x14ac:dyDescent="0.2">
      <c r="B101" s="48"/>
      <c r="C101" s="37"/>
      <c r="D101" s="37"/>
      <c r="E101" s="49"/>
      <c r="F101" s="50"/>
      <c r="G101" s="51"/>
      <c r="H101" s="54"/>
      <c r="M101" s="11"/>
    </row>
    <row r="102" spans="1:13" ht="29.25" customHeight="1" x14ac:dyDescent="0.3">
      <c r="A102" s="29"/>
      <c r="B102" s="177" t="s">
        <v>32</v>
      </c>
      <c r="C102" s="178"/>
      <c r="D102" s="178"/>
      <c r="E102" s="178"/>
      <c r="F102" s="178"/>
      <c r="G102" s="178"/>
      <c r="H102" s="178"/>
    </row>
    <row r="103" spans="1:13" x14ac:dyDescent="0.2">
      <c r="C103" s="4"/>
      <c r="E103" s="57"/>
      <c r="F103" s="37"/>
      <c r="G103" s="51"/>
      <c r="H103" s="58"/>
      <c r="I103" s="11"/>
      <c r="K103" s="11"/>
      <c r="L103" s="11"/>
      <c r="M103" s="11"/>
    </row>
    <row r="104" spans="1:13" x14ac:dyDescent="0.2">
      <c r="C104" s="4"/>
      <c r="E104" s="57"/>
      <c r="F104" s="37"/>
      <c r="G104" s="51"/>
      <c r="H104" s="47"/>
      <c r="I104" s="11"/>
      <c r="K104" s="11"/>
      <c r="L104" s="11"/>
      <c r="M104" s="11"/>
    </row>
    <row r="105" spans="1:13" x14ac:dyDescent="0.2">
      <c r="E105" s="57"/>
      <c r="F105" s="37"/>
      <c r="G105" s="51"/>
      <c r="H105" s="47"/>
      <c r="I105" s="11"/>
      <c r="K105" s="11"/>
      <c r="L105" s="11"/>
      <c r="M105" s="11"/>
    </row>
    <row r="106" spans="1:13" x14ac:dyDescent="0.2">
      <c r="E106" s="57"/>
      <c r="F106" s="37"/>
      <c r="G106" s="51"/>
      <c r="H106" s="47"/>
      <c r="I106" s="11"/>
      <c r="K106" s="11"/>
      <c r="L106" s="11"/>
      <c r="M106" s="11"/>
    </row>
    <row r="107" spans="1:13" x14ac:dyDescent="0.2">
      <c r="E107" s="57"/>
      <c r="F107" s="37"/>
      <c r="G107" s="51"/>
      <c r="H107" s="47"/>
      <c r="I107" s="11"/>
      <c r="K107" s="11"/>
      <c r="L107" s="11"/>
      <c r="M107" s="11"/>
    </row>
    <row r="108" spans="1:13" x14ac:dyDescent="0.2">
      <c r="E108" s="57"/>
      <c r="F108" s="37"/>
      <c r="G108" s="51"/>
      <c r="H108" s="47"/>
      <c r="I108" s="11"/>
      <c r="K108" s="11"/>
      <c r="L108" s="11"/>
      <c r="M108" s="11"/>
    </row>
  </sheetData>
  <sheetProtection algorithmName="SHA-512" hashValue="1xH2ZZ9jRReuzMG7C6fiBEVUcd/wBlIgthrtbRykrBjqQ+uG3LTiVZs8rc+ZwM2Tz87pfpxxVZt2IvH53KJfHQ==" saltValue="Zkp27txSCmOQ3sU6SYzNDw==" spinCount="100000" sheet="1" objects="1" scenarios="1" selectLockedCells="1"/>
  <mergeCells count="27">
    <mergeCell ref="B99:C99"/>
    <mergeCell ref="B64:C64"/>
    <mergeCell ref="B72:C72"/>
    <mergeCell ref="B80:C80"/>
    <mergeCell ref="B88:C88"/>
    <mergeCell ref="B96:C96"/>
    <mergeCell ref="B40:C40"/>
    <mergeCell ref="B31:C31"/>
    <mergeCell ref="B24:C24"/>
    <mergeCell ref="B48:C48"/>
    <mergeCell ref="B56:C56"/>
    <mergeCell ref="D10:G10"/>
    <mergeCell ref="D11:G11"/>
    <mergeCell ref="D12:G12"/>
    <mergeCell ref="D13:G13"/>
    <mergeCell ref="B102:H102"/>
    <mergeCell ref="B43:G43"/>
    <mergeCell ref="D14:G14"/>
    <mergeCell ref="B20:G20"/>
    <mergeCell ref="B27:G27"/>
    <mergeCell ref="B36:G36"/>
    <mergeCell ref="B51:G51"/>
    <mergeCell ref="B59:G59"/>
    <mergeCell ref="B67:G67"/>
    <mergeCell ref="B75:G75"/>
    <mergeCell ref="B83:G83"/>
    <mergeCell ref="B91:G9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 alignWithMargins="0">
    <oddFooter>&amp;CSeite &amp;P  StOEP&amp;RVersion 2015</oddFooter>
  </headerFooter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tabSelected="1" topLeftCell="A106" zoomScale="85" zoomScaleNormal="85" workbookViewId="0">
      <selection activeCell="B84" sqref="B84"/>
    </sheetView>
  </sheetViews>
  <sheetFormatPr baseColWidth="10" defaultColWidth="9.140625" defaultRowHeight="12.75" x14ac:dyDescent="0.2"/>
  <cols>
    <col min="1" max="1" width="3.28515625" style="4" customWidth="1"/>
    <col min="2" max="2" width="53" style="155" customWidth="1"/>
    <col min="3" max="3" width="10.85546875" style="56" customWidth="1"/>
    <col min="4" max="4" width="10" style="56" bestFit="1" customWidth="1"/>
    <col min="5" max="5" width="10.85546875" style="67" customWidth="1"/>
    <col min="6" max="6" width="8.5703125" style="67" bestFit="1" customWidth="1"/>
    <col min="7" max="7" width="9.28515625" style="68" bestFit="1" customWidth="1"/>
    <col min="8" max="16384" width="9.140625" style="56"/>
  </cols>
  <sheetData>
    <row r="1" spans="1:10" s="60" customFormat="1" ht="33" customHeight="1" x14ac:dyDescent="0.25">
      <c r="A1" s="6"/>
      <c r="B1" s="188" t="s">
        <v>49</v>
      </c>
      <c r="C1" s="178"/>
      <c r="D1" s="178"/>
      <c r="E1" s="178"/>
      <c r="F1" s="178"/>
      <c r="G1" s="178"/>
      <c r="H1" s="178"/>
      <c r="J1" s="61"/>
    </row>
    <row r="2" spans="1:10" s="60" customFormat="1" ht="24" customHeight="1" thickBot="1" x14ac:dyDescent="0.3">
      <c r="A2" s="6"/>
      <c r="B2" s="146"/>
      <c r="C2" s="6"/>
      <c r="D2" s="6"/>
      <c r="E2" s="7"/>
      <c r="F2" s="8"/>
      <c r="G2" s="59"/>
      <c r="H2" s="6"/>
      <c r="J2" s="61"/>
    </row>
    <row r="3" spans="1:10" s="144" customFormat="1" ht="19.5" x14ac:dyDescent="0.2">
      <c r="A3" s="83"/>
      <c r="B3" s="179" t="s">
        <v>50</v>
      </c>
      <c r="C3" s="180"/>
      <c r="D3" s="180"/>
      <c r="E3" s="180"/>
      <c r="F3" s="180"/>
      <c r="G3" s="181"/>
      <c r="H3" s="83"/>
      <c r="J3" s="145"/>
    </row>
    <row r="4" spans="1:10" s="60" customFormat="1" ht="6" customHeight="1" x14ac:dyDescent="0.25">
      <c r="A4" s="4"/>
      <c r="B4" s="152"/>
      <c r="C4" s="36"/>
      <c r="D4" s="36"/>
      <c r="E4" s="37"/>
      <c r="F4" s="37"/>
      <c r="G4" s="62"/>
      <c r="H4" s="6"/>
      <c r="J4" s="61"/>
    </row>
    <row r="5" spans="1:10" s="83" customFormat="1" ht="15.75" customHeight="1" x14ac:dyDescent="0.2">
      <c r="B5" s="90" t="s">
        <v>3</v>
      </c>
      <c r="C5" s="84" t="s">
        <v>8</v>
      </c>
      <c r="D5" s="85" t="s">
        <v>9</v>
      </c>
      <c r="E5" s="86" t="s">
        <v>4</v>
      </c>
      <c r="F5" s="85" t="s">
        <v>1</v>
      </c>
      <c r="G5" s="87" t="s">
        <v>2</v>
      </c>
      <c r="H5" s="88" t="s">
        <v>5</v>
      </c>
      <c r="J5" s="89"/>
    </row>
    <row r="6" spans="1:10" s="6" customFormat="1" ht="25.5" customHeight="1" x14ac:dyDescent="0.2">
      <c r="A6" s="4"/>
      <c r="B6" s="153" t="s">
        <v>77</v>
      </c>
      <c r="C6" s="43" t="s">
        <v>11</v>
      </c>
      <c r="D6" s="44">
        <v>5</v>
      </c>
      <c r="E6" s="1"/>
      <c r="F6" s="2"/>
      <c r="G6" s="45">
        <f>D6*F6</f>
        <v>0</v>
      </c>
      <c r="H6" s="36"/>
      <c r="J6" s="36"/>
    </row>
    <row r="7" spans="1:10" s="6" customFormat="1" ht="25.5" customHeight="1" x14ac:dyDescent="0.2">
      <c r="A7" s="33"/>
      <c r="B7" s="153" t="s">
        <v>78</v>
      </c>
      <c r="C7" s="43" t="s">
        <v>11</v>
      </c>
      <c r="D7" s="44">
        <v>5</v>
      </c>
      <c r="E7" s="1"/>
      <c r="F7" s="2"/>
      <c r="G7" s="45">
        <f>D7*F7</f>
        <v>0</v>
      </c>
      <c r="H7" s="36"/>
      <c r="J7" s="36"/>
    </row>
    <row r="8" spans="1:10" s="83" customFormat="1" ht="15" customHeight="1" thickBot="1" x14ac:dyDescent="0.25">
      <c r="B8" s="184" t="s">
        <v>40</v>
      </c>
      <c r="C8" s="185"/>
      <c r="D8" s="95">
        <f>SUM(D6:D7)</f>
        <v>10</v>
      </c>
      <c r="E8" s="125"/>
      <c r="F8" s="127"/>
      <c r="G8" s="96">
        <f>SUM(G6:G7)</f>
        <v>0</v>
      </c>
      <c r="H8" s="89"/>
      <c r="J8" s="89"/>
    </row>
    <row r="9" spans="1:10" s="6" customFormat="1" ht="26.25" customHeight="1" thickBot="1" x14ac:dyDescent="0.25">
      <c r="B9" s="154"/>
      <c r="C9" s="37"/>
      <c r="D9" s="37"/>
      <c r="E9" s="64"/>
      <c r="F9" s="150" t="s">
        <v>38</v>
      </c>
      <c r="G9" s="65"/>
      <c r="H9" s="66">
        <f>PRODUCT(G8,1/D8)</f>
        <v>0</v>
      </c>
      <c r="J9" s="36"/>
    </row>
    <row r="10" spans="1:10" ht="6" customHeight="1" thickBot="1" x14ac:dyDescent="0.25">
      <c r="A10" s="6"/>
    </row>
    <row r="11" spans="1:10" s="144" customFormat="1" ht="19.5" x14ac:dyDescent="0.2">
      <c r="A11" s="83"/>
      <c r="B11" s="179" t="s">
        <v>55</v>
      </c>
      <c r="C11" s="180"/>
      <c r="D11" s="180"/>
      <c r="E11" s="180"/>
      <c r="F11" s="180"/>
      <c r="G11" s="181"/>
      <c r="H11" s="83"/>
      <c r="J11" s="145"/>
    </row>
    <row r="12" spans="1:10" s="60" customFormat="1" ht="6" customHeight="1" x14ac:dyDescent="0.25">
      <c r="A12" s="4"/>
      <c r="B12" s="152"/>
      <c r="C12" s="36"/>
      <c r="D12" s="36"/>
      <c r="E12" s="37"/>
      <c r="F12" s="37"/>
      <c r="G12" s="62"/>
      <c r="H12" s="6"/>
      <c r="J12" s="61"/>
    </row>
    <row r="13" spans="1:10" s="83" customFormat="1" ht="15" customHeight="1" x14ac:dyDescent="0.2">
      <c r="B13" s="90" t="s">
        <v>3</v>
      </c>
      <c r="C13" s="84" t="s">
        <v>8</v>
      </c>
      <c r="D13" s="85" t="s">
        <v>9</v>
      </c>
      <c r="E13" s="86" t="s">
        <v>4</v>
      </c>
      <c r="F13" s="85" t="s">
        <v>1</v>
      </c>
      <c r="G13" s="87" t="s">
        <v>2</v>
      </c>
      <c r="H13" s="88" t="s">
        <v>5</v>
      </c>
      <c r="J13" s="89"/>
    </row>
    <row r="14" spans="1:10" s="6" customFormat="1" ht="25.5" customHeight="1" x14ac:dyDescent="0.2">
      <c r="A14" s="4"/>
      <c r="B14" s="151" t="s">
        <v>79</v>
      </c>
      <c r="C14" s="44" t="s">
        <v>10</v>
      </c>
      <c r="D14" s="44">
        <v>1.5</v>
      </c>
      <c r="E14" s="1"/>
      <c r="F14" s="2"/>
      <c r="G14" s="45">
        <f t="shared" ref="G14:G19" si="0">D14*F14</f>
        <v>0</v>
      </c>
      <c r="H14" s="36"/>
      <c r="J14" s="36"/>
    </row>
    <row r="15" spans="1:10" s="6" customFormat="1" ht="25.5" customHeight="1" x14ac:dyDescent="0.2">
      <c r="A15" s="4"/>
      <c r="B15" s="151" t="s">
        <v>80</v>
      </c>
      <c r="C15" s="44" t="s">
        <v>10</v>
      </c>
      <c r="D15" s="44">
        <v>1.5</v>
      </c>
      <c r="E15" s="1"/>
      <c r="F15" s="2"/>
      <c r="G15" s="45">
        <f>D15*F15</f>
        <v>0</v>
      </c>
      <c r="H15" s="36"/>
      <c r="J15" s="36"/>
    </row>
    <row r="16" spans="1:10" s="6" customFormat="1" ht="25.5" customHeight="1" x14ac:dyDescent="0.2">
      <c r="A16" s="4"/>
      <c r="B16" s="151" t="s">
        <v>81</v>
      </c>
      <c r="C16" s="44" t="s">
        <v>10</v>
      </c>
      <c r="D16" s="44">
        <v>1.5</v>
      </c>
      <c r="E16" s="1"/>
      <c r="F16" s="2"/>
      <c r="G16" s="45">
        <f t="shared" si="0"/>
        <v>0</v>
      </c>
      <c r="H16" s="36"/>
      <c r="J16" s="36"/>
    </row>
    <row r="17" spans="1:10" s="6" customFormat="1" ht="25.5" customHeight="1" x14ac:dyDescent="0.2">
      <c r="A17" s="4"/>
      <c r="B17" s="151" t="s">
        <v>100</v>
      </c>
      <c r="C17" s="44" t="s">
        <v>10</v>
      </c>
      <c r="D17" s="44">
        <v>1.5</v>
      </c>
      <c r="E17" s="1"/>
      <c r="F17" s="2"/>
      <c r="G17" s="45">
        <f t="shared" ref="G17" si="1">D17*F17</f>
        <v>0</v>
      </c>
      <c r="H17" s="36"/>
      <c r="J17" s="36"/>
    </row>
    <row r="18" spans="1:10" s="6" customFormat="1" ht="25.5" x14ac:dyDescent="0.2">
      <c r="A18" s="4"/>
      <c r="B18" s="151" t="s">
        <v>82</v>
      </c>
      <c r="C18" s="44" t="s">
        <v>10</v>
      </c>
      <c r="D18" s="44">
        <v>2</v>
      </c>
      <c r="E18" s="1"/>
      <c r="F18" s="2"/>
      <c r="G18" s="45">
        <f t="shared" si="0"/>
        <v>0</v>
      </c>
      <c r="H18" s="36"/>
      <c r="J18" s="36"/>
    </row>
    <row r="19" spans="1:10" s="6" customFormat="1" ht="25.5" customHeight="1" x14ac:dyDescent="0.2">
      <c r="B19" s="151" t="s">
        <v>83</v>
      </c>
      <c r="C19" s="44" t="s">
        <v>10</v>
      </c>
      <c r="D19" s="44">
        <v>2</v>
      </c>
      <c r="E19" s="1"/>
      <c r="F19" s="2"/>
      <c r="G19" s="45">
        <f t="shared" si="0"/>
        <v>0</v>
      </c>
      <c r="H19" s="36"/>
      <c r="J19" s="36"/>
    </row>
    <row r="20" spans="1:10" s="83" customFormat="1" ht="15" customHeight="1" thickBot="1" x14ac:dyDescent="0.25">
      <c r="B20" s="184" t="s">
        <v>40</v>
      </c>
      <c r="C20" s="185"/>
      <c r="D20" s="95">
        <f>SUM(D14:D19)</f>
        <v>10</v>
      </c>
      <c r="E20" s="125"/>
      <c r="F20" s="127"/>
      <c r="G20" s="96">
        <f>SUM(G14:G19)</f>
        <v>0</v>
      </c>
      <c r="H20" s="89"/>
      <c r="J20" s="89"/>
    </row>
    <row r="21" spans="1:10" s="6" customFormat="1" ht="26.25" customHeight="1" thickBot="1" x14ac:dyDescent="0.25">
      <c r="B21" s="154"/>
      <c r="C21" s="37"/>
      <c r="D21" s="37"/>
      <c r="E21" s="64"/>
      <c r="F21" s="150" t="s">
        <v>38</v>
      </c>
      <c r="G21" s="65"/>
      <c r="H21" s="66">
        <f>PRODUCT(G20,1/D20)</f>
        <v>0</v>
      </c>
      <c r="J21" s="36"/>
    </row>
    <row r="22" spans="1:10" ht="6" customHeight="1" thickBot="1" x14ac:dyDescent="0.25"/>
    <row r="23" spans="1:10" s="144" customFormat="1" ht="19.5" x14ac:dyDescent="0.2">
      <c r="A23" s="83"/>
      <c r="B23" s="179" t="s">
        <v>51</v>
      </c>
      <c r="C23" s="180"/>
      <c r="D23" s="180"/>
      <c r="E23" s="180"/>
      <c r="F23" s="180"/>
      <c r="G23" s="181"/>
      <c r="H23" s="83"/>
      <c r="J23" s="145"/>
    </row>
    <row r="24" spans="1:10" s="60" customFormat="1" ht="6" customHeight="1" x14ac:dyDescent="0.25">
      <c r="A24" s="4"/>
      <c r="B24" s="152"/>
      <c r="C24" s="36"/>
      <c r="D24" s="36"/>
      <c r="E24" s="37"/>
      <c r="F24" s="37"/>
      <c r="G24" s="62"/>
      <c r="H24" s="6"/>
      <c r="J24" s="61"/>
    </row>
    <row r="25" spans="1:10" s="83" customFormat="1" ht="15.75" customHeight="1" x14ac:dyDescent="0.2">
      <c r="A25" s="91"/>
      <c r="B25" s="90" t="s">
        <v>3</v>
      </c>
      <c r="C25" s="84"/>
      <c r="D25" s="85" t="s">
        <v>9</v>
      </c>
      <c r="E25" s="86" t="s">
        <v>4</v>
      </c>
      <c r="F25" s="85" t="s">
        <v>1</v>
      </c>
      <c r="G25" s="87" t="s">
        <v>2</v>
      </c>
      <c r="H25" s="88" t="s">
        <v>5</v>
      </c>
      <c r="J25" s="89"/>
    </row>
    <row r="26" spans="1:10" s="6" customFormat="1" ht="25.5" customHeight="1" x14ac:dyDescent="0.2">
      <c r="A26" s="4"/>
      <c r="B26" s="156" t="s">
        <v>84</v>
      </c>
      <c r="C26" s="44" t="s">
        <v>10</v>
      </c>
      <c r="D26" s="44">
        <v>5</v>
      </c>
      <c r="E26" s="1"/>
      <c r="F26" s="2"/>
      <c r="G26" s="45">
        <f>D26*F26</f>
        <v>0</v>
      </c>
      <c r="H26" s="36"/>
      <c r="J26" s="36"/>
    </row>
    <row r="27" spans="1:10" s="6" customFormat="1" ht="25.5" customHeight="1" x14ac:dyDescent="0.2">
      <c r="A27" s="4"/>
      <c r="B27" s="151" t="s">
        <v>85</v>
      </c>
      <c r="C27" s="44" t="s">
        <v>11</v>
      </c>
      <c r="D27" s="44">
        <v>5</v>
      </c>
      <c r="E27" s="1"/>
      <c r="F27" s="2"/>
      <c r="G27" s="45">
        <f>D27*F27</f>
        <v>0</v>
      </c>
      <c r="H27" s="36"/>
      <c r="J27" s="36"/>
    </row>
    <row r="28" spans="1:10" s="83" customFormat="1" ht="15" customHeight="1" thickBot="1" x14ac:dyDescent="0.25">
      <c r="B28" s="184" t="s">
        <v>40</v>
      </c>
      <c r="C28" s="185"/>
      <c r="D28" s="95">
        <f>SUM(D26:D27)</f>
        <v>10</v>
      </c>
      <c r="E28" s="125"/>
      <c r="F28" s="127"/>
      <c r="G28" s="96">
        <f>SUM(G26:G27)</f>
        <v>0</v>
      </c>
      <c r="H28" s="89"/>
      <c r="J28" s="89"/>
    </row>
    <row r="29" spans="1:10" s="6" customFormat="1" ht="26.25" customHeight="1" thickBot="1" x14ac:dyDescent="0.25">
      <c r="A29" s="4"/>
      <c r="B29" s="154"/>
      <c r="C29" s="37"/>
      <c r="D29" s="37"/>
      <c r="E29" s="64"/>
      <c r="F29" s="150" t="s">
        <v>38</v>
      </c>
      <c r="G29" s="65"/>
      <c r="H29" s="66">
        <f>PRODUCT(G28,1/D28)</f>
        <v>0</v>
      </c>
      <c r="J29" s="36"/>
    </row>
    <row r="30" spans="1:10" s="60" customFormat="1" ht="6" customHeight="1" thickBot="1" x14ac:dyDescent="0.3">
      <c r="A30" s="4"/>
      <c r="B30" s="146"/>
      <c r="C30" s="6"/>
      <c r="D30" s="6"/>
      <c r="E30" s="7"/>
      <c r="F30" s="8"/>
      <c r="G30" s="59"/>
      <c r="H30" s="6"/>
      <c r="J30" s="61"/>
    </row>
    <row r="31" spans="1:10" s="144" customFormat="1" ht="19.5" x14ac:dyDescent="0.2">
      <c r="A31" s="83"/>
      <c r="B31" s="179" t="s">
        <v>56</v>
      </c>
      <c r="C31" s="180"/>
      <c r="D31" s="180"/>
      <c r="E31" s="180"/>
      <c r="F31" s="180"/>
      <c r="G31" s="181"/>
      <c r="H31" s="83"/>
      <c r="J31" s="145"/>
    </row>
    <row r="32" spans="1:10" s="60" customFormat="1" ht="6" customHeight="1" x14ac:dyDescent="0.25">
      <c r="A32" s="4"/>
      <c r="B32" s="152"/>
      <c r="C32" s="36"/>
      <c r="D32" s="36"/>
      <c r="E32" s="37"/>
      <c r="F32" s="37"/>
      <c r="G32" s="62"/>
      <c r="H32" s="6"/>
      <c r="J32" s="61"/>
    </row>
    <row r="33" spans="1:10" s="83" customFormat="1" ht="15.75" customHeight="1" x14ac:dyDescent="0.2">
      <c r="B33" s="90" t="s">
        <v>3</v>
      </c>
      <c r="C33" s="84" t="s">
        <v>8</v>
      </c>
      <c r="D33" s="85" t="s">
        <v>9</v>
      </c>
      <c r="E33" s="86" t="s">
        <v>4</v>
      </c>
      <c r="F33" s="85" t="s">
        <v>1</v>
      </c>
      <c r="G33" s="87" t="s">
        <v>2</v>
      </c>
      <c r="H33" s="88" t="s">
        <v>5</v>
      </c>
      <c r="J33" s="89"/>
    </row>
    <row r="34" spans="1:10" s="6" customFormat="1" ht="25.5" customHeight="1" x14ac:dyDescent="0.2">
      <c r="A34" s="4"/>
      <c r="B34" s="157" t="s">
        <v>86</v>
      </c>
      <c r="C34" s="44" t="s">
        <v>10</v>
      </c>
      <c r="D34" s="44">
        <v>3</v>
      </c>
      <c r="E34" s="1"/>
      <c r="F34" s="2"/>
      <c r="G34" s="45">
        <f>D34*F34</f>
        <v>0</v>
      </c>
      <c r="H34" s="36"/>
      <c r="J34" s="36"/>
    </row>
    <row r="35" spans="1:10" s="6" customFormat="1" ht="25.5" customHeight="1" x14ac:dyDescent="0.2">
      <c r="A35" s="4"/>
      <c r="B35" s="158" t="s">
        <v>87</v>
      </c>
      <c r="C35" s="43" t="s">
        <v>20</v>
      </c>
      <c r="D35" s="44">
        <v>2</v>
      </c>
      <c r="E35" s="1"/>
      <c r="F35" s="2"/>
      <c r="G35" s="45">
        <f>D35*F35</f>
        <v>0</v>
      </c>
      <c r="H35" s="36"/>
      <c r="J35" s="36"/>
    </row>
    <row r="36" spans="1:10" s="83" customFormat="1" ht="15" customHeight="1" thickBot="1" x14ac:dyDescent="0.25">
      <c r="B36" s="184" t="s">
        <v>40</v>
      </c>
      <c r="C36" s="185"/>
      <c r="D36" s="95">
        <f>SUM(D34:D35)</f>
        <v>5</v>
      </c>
      <c r="E36" s="125"/>
      <c r="F36" s="127"/>
      <c r="G36" s="96">
        <f>SUM(G34:G35)</f>
        <v>0</v>
      </c>
      <c r="H36" s="89"/>
      <c r="J36" s="89"/>
    </row>
    <row r="37" spans="1:10" s="6" customFormat="1" ht="26.25" customHeight="1" thickBot="1" x14ac:dyDescent="0.25">
      <c r="A37" s="4"/>
      <c r="B37" s="154"/>
      <c r="C37" s="37"/>
      <c r="D37" s="37"/>
      <c r="E37" s="64"/>
      <c r="F37" s="150" t="s">
        <v>38</v>
      </c>
      <c r="G37" s="65"/>
      <c r="H37" s="66">
        <f>PRODUCT(G36,1/D36)</f>
        <v>0</v>
      </c>
      <c r="J37" s="36"/>
    </row>
    <row r="38" spans="1:10" ht="6" customHeight="1" thickBot="1" x14ac:dyDescent="0.25"/>
    <row r="39" spans="1:10" s="144" customFormat="1" ht="19.5" x14ac:dyDescent="0.2">
      <c r="A39" s="83"/>
      <c r="B39" s="179" t="s">
        <v>60</v>
      </c>
      <c r="C39" s="180"/>
      <c r="D39" s="180"/>
      <c r="E39" s="180"/>
      <c r="F39" s="180"/>
      <c r="G39" s="181"/>
      <c r="H39" s="83"/>
      <c r="J39" s="145"/>
    </row>
    <row r="40" spans="1:10" s="60" customFormat="1" ht="6" customHeight="1" x14ac:dyDescent="0.25">
      <c r="A40" s="4"/>
      <c r="B40" s="152"/>
      <c r="C40" s="36"/>
      <c r="D40" s="36"/>
      <c r="E40" s="37"/>
      <c r="F40" s="37"/>
      <c r="G40" s="62"/>
      <c r="H40" s="6"/>
      <c r="J40" s="61"/>
    </row>
    <row r="41" spans="1:10" s="83" customFormat="1" ht="15.75" customHeight="1" x14ac:dyDescent="0.2">
      <c r="B41" s="90" t="s">
        <v>3</v>
      </c>
      <c r="C41" s="84"/>
      <c r="D41" s="85" t="s">
        <v>9</v>
      </c>
      <c r="E41" s="86" t="s">
        <v>4</v>
      </c>
      <c r="F41" s="85" t="s">
        <v>1</v>
      </c>
      <c r="G41" s="87" t="s">
        <v>2</v>
      </c>
      <c r="H41" s="88" t="s">
        <v>5</v>
      </c>
      <c r="J41" s="89"/>
    </row>
    <row r="42" spans="1:10" s="6" customFormat="1" ht="25.5" customHeight="1" x14ac:dyDescent="0.2">
      <c r="A42" s="4"/>
      <c r="B42" s="151" t="s">
        <v>88</v>
      </c>
      <c r="C42" s="44" t="s">
        <v>11</v>
      </c>
      <c r="D42" s="44">
        <v>10</v>
      </c>
      <c r="E42" s="1"/>
      <c r="F42" s="2"/>
      <c r="G42" s="45">
        <f>D42*F42</f>
        <v>0</v>
      </c>
      <c r="H42" s="36"/>
      <c r="J42" s="36"/>
    </row>
    <row r="43" spans="1:10" s="83" customFormat="1" ht="15" customHeight="1" thickBot="1" x14ac:dyDescent="0.25">
      <c r="B43" s="184" t="s">
        <v>40</v>
      </c>
      <c r="C43" s="185"/>
      <c r="D43" s="95">
        <f>SUM(D42:D42)</f>
        <v>10</v>
      </c>
      <c r="E43" s="125"/>
      <c r="F43" s="127"/>
      <c r="G43" s="96">
        <f>SUM(G42:G42)</f>
        <v>0</v>
      </c>
      <c r="H43" s="89"/>
      <c r="J43" s="89"/>
    </row>
    <row r="44" spans="1:10" s="6" customFormat="1" ht="26.25" customHeight="1" thickBot="1" x14ac:dyDescent="0.25">
      <c r="A44" s="4"/>
      <c r="B44" s="154"/>
      <c r="C44" s="37"/>
      <c r="D44" s="37"/>
      <c r="E44" s="64"/>
      <c r="F44" s="150" t="s">
        <v>38</v>
      </c>
      <c r="G44" s="65"/>
      <c r="H44" s="66">
        <f>PRODUCT(G43,1/D43)</f>
        <v>0</v>
      </c>
      <c r="J44" s="36"/>
    </row>
    <row r="45" spans="1:10" ht="6" customHeight="1" thickBot="1" x14ac:dyDescent="0.25"/>
    <row r="46" spans="1:10" s="144" customFormat="1" ht="19.5" x14ac:dyDescent="0.2">
      <c r="A46" s="83"/>
      <c r="B46" s="179" t="s">
        <v>59</v>
      </c>
      <c r="C46" s="180"/>
      <c r="D46" s="180"/>
      <c r="E46" s="180"/>
      <c r="F46" s="180"/>
      <c r="G46" s="181"/>
      <c r="H46" s="83"/>
      <c r="J46" s="145"/>
    </row>
    <row r="47" spans="1:10" s="60" customFormat="1" ht="6" customHeight="1" x14ac:dyDescent="0.25">
      <c r="A47" s="4"/>
      <c r="B47" s="152"/>
      <c r="C47" s="36"/>
      <c r="D47" s="36"/>
      <c r="E47" s="37"/>
      <c r="F47" s="37"/>
      <c r="G47" s="62"/>
      <c r="H47" s="6"/>
      <c r="J47" s="61"/>
    </row>
    <row r="48" spans="1:10" s="83" customFormat="1" ht="15.75" customHeight="1" x14ac:dyDescent="0.2">
      <c r="B48" s="90" t="s">
        <v>57</v>
      </c>
      <c r="C48" s="84" t="s">
        <v>8</v>
      </c>
      <c r="D48" s="85" t="s">
        <v>9</v>
      </c>
      <c r="E48" s="86" t="s">
        <v>4</v>
      </c>
      <c r="F48" s="85" t="s">
        <v>1</v>
      </c>
      <c r="G48" s="87" t="s">
        <v>2</v>
      </c>
      <c r="H48" s="88" t="s">
        <v>5</v>
      </c>
      <c r="J48" s="89"/>
    </row>
    <row r="49" spans="1:10" s="6" customFormat="1" ht="25.5" x14ac:dyDescent="0.2">
      <c r="A49" s="4"/>
      <c r="B49" s="151" t="s">
        <v>89</v>
      </c>
      <c r="C49" s="149" t="s">
        <v>58</v>
      </c>
      <c r="D49" s="44">
        <v>5</v>
      </c>
      <c r="E49" s="1"/>
      <c r="F49" s="2"/>
      <c r="G49" s="45">
        <f>D49*F49</f>
        <v>0</v>
      </c>
      <c r="H49" s="36"/>
      <c r="J49" s="36"/>
    </row>
    <row r="50" spans="1:10" s="6" customFormat="1" ht="25.5" x14ac:dyDescent="0.2">
      <c r="A50" s="4"/>
      <c r="B50" s="151" t="s">
        <v>90</v>
      </c>
      <c r="C50" s="44" t="s">
        <v>11</v>
      </c>
      <c r="D50" s="44">
        <v>10</v>
      </c>
      <c r="E50" s="1"/>
      <c r="F50" s="2"/>
      <c r="G50" s="45">
        <f>D50*F50</f>
        <v>0</v>
      </c>
      <c r="H50" s="36"/>
      <c r="J50" s="36"/>
    </row>
    <row r="51" spans="1:10" s="83" customFormat="1" ht="15" customHeight="1" thickBot="1" x14ac:dyDescent="0.25">
      <c r="B51" s="184" t="s">
        <v>40</v>
      </c>
      <c r="C51" s="185"/>
      <c r="D51" s="95">
        <f>SUM(D49:D50)</f>
        <v>15</v>
      </c>
      <c r="E51" s="125"/>
      <c r="F51" s="127"/>
      <c r="G51" s="96">
        <f>SUM(G49:G50)</f>
        <v>0</v>
      </c>
      <c r="H51" s="89"/>
      <c r="J51" s="89"/>
    </row>
    <row r="52" spans="1:10" s="6" customFormat="1" ht="26.25" customHeight="1" thickBot="1" x14ac:dyDescent="0.25">
      <c r="A52" s="4"/>
      <c r="B52" s="154"/>
      <c r="C52" s="37"/>
      <c r="D52" s="37"/>
      <c r="E52" s="64"/>
      <c r="F52" s="150" t="s">
        <v>38</v>
      </c>
      <c r="G52" s="65"/>
      <c r="H52" s="66">
        <f>PRODUCT(G51,1/D51)</f>
        <v>0</v>
      </c>
      <c r="J52" s="36"/>
    </row>
    <row r="53" spans="1:10" ht="6" customHeight="1" thickBot="1" x14ac:dyDescent="0.25"/>
    <row r="54" spans="1:10" s="144" customFormat="1" ht="19.5" x14ac:dyDescent="0.2">
      <c r="A54" s="83"/>
      <c r="B54" s="179" t="s">
        <v>52</v>
      </c>
      <c r="C54" s="180"/>
      <c r="D54" s="180"/>
      <c r="E54" s="180"/>
      <c r="F54" s="180"/>
      <c r="G54" s="181"/>
      <c r="H54" s="83"/>
      <c r="J54" s="145"/>
    </row>
    <row r="55" spans="1:10" s="60" customFormat="1" ht="6" customHeight="1" x14ac:dyDescent="0.25">
      <c r="A55" s="4"/>
      <c r="B55" s="152"/>
      <c r="C55" s="36"/>
      <c r="D55" s="36"/>
      <c r="E55" s="37"/>
      <c r="F55" s="37"/>
      <c r="G55" s="62"/>
      <c r="H55" s="6"/>
      <c r="J55" s="61"/>
    </row>
    <row r="56" spans="1:10" s="83" customFormat="1" ht="15.75" customHeight="1" x14ac:dyDescent="0.2">
      <c r="B56" s="90" t="s">
        <v>3</v>
      </c>
      <c r="C56" s="84"/>
      <c r="D56" s="85" t="s">
        <v>9</v>
      </c>
      <c r="E56" s="86" t="s">
        <v>4</v>
      </c>
      <c r="F56" s="85" t="s">
        <v>1</v>
      </c>
      <c r="G56" s="87" t="s">
        <v>2</v>
      </c>
      <c r="H56" s="88" t="s">
        <v>5</v>
      </c>
      <c r="J56" s="89"/>
    </row>
    <row r="57" spans="1:10" s="6" customFormat="1" ht="25.5" customHeight="1" x14ac:dyDescent="0.2">
      <c r="A57" s="4"/>
      <c r="B57" s="151" t="s">
        <v>91</v>
      </c>
      <c r="C57" s="44" t="s">
        <v>10</v>
      </c>
      <c r="D57" s="44">
        <v>3</v>
      </c>
      <c r="E57" s="1"/>
      <c r="F57" s="2"/>
      <c r="G57" s="45">
        <f>D57*F57</f>
        <v>0</v>
      </c>
      <c r="H57" s="36"/>
      <c r="J57" s="36"/>
    </row>
    <row r="58" spans="1:10" s="6" customFormat="1" ht="25.5" customHeight="1" x14ac:dyDescent="0.2">
      <c r="A58" s="4"/>
      <c r="B58" s="151" t="s">
        <v>92</v>
      </c>
      <c r="C58" s="44" t="s">
        <v>11</v>
      </c>
      <c r="D58" s="44">
        <v>2</v>
      </c>
      <c r="E58" s="1"/>
      <c r="F58" s="2"/>
      <c r="G58" s="45">
        <f>D58*F58</f>
        <v>0</v>
      </c>
      <c r="H58" s="36"/>
      <c r="J58" s="36"/>
    </row>
    <row r="59" spans="1:10" s="6" customFormat="1" ht="25.5" customHeight="1" x14ac:dyDescent="0.2">
      <c r="A59" s="4"/>
      <c r="B59" s="151" t="s">
        <v>93</v>
      </c>
      <c r="C59" s="44" t="s">
        <v>39</v>
      </c>
      <c r="D59" s="44">
        <v>5</v>
      </c>
      <c r="E59" s="1"/>
      <c r="F59" s="2"/>
      <c r="G59" s="45">
        <f>D59*F59</f>
        <v>0</v>
      </c>
      <c r="H59" s="36"/>
      <c r="J59" s="36"/>
    </row>
    <row r="60" spans="1:10" s="83" customFormat="1" ht="15" customHeight="1" thickBot="1" x14ac:dyDescent="0.25">
      <c r="B60" s="184" t="s">
        <v>40</v>
      </c>
      <c r="C60" s="185"/>
      <c r="D60" s="95">
        <f>SUM(D57:D59)</f>
        <v>10</v>
      </c>
      <c r="E60" s="125"/>
      <c r="F60" s="127"/>
      <c r="G60" s="96">
        <f>SUM(G57:G59)</f>
        <v>0</v>
      </c>
      <c r="H60" s="89"/>
      <c r="J60" s="89"/>
    </row>
    <row r="61" spans="1:10" s="6" customFormat="1" ht="26.25" customHeight="1" thickBot="1" x14ac:dyDescent="0.25">
      <c r="A61" s="4"/>
      <c r="B61" s="154"/>
      <c r="C61" s="37"/>
      <c r="D61" s="37"/>
      <c r="E61" s="64"/>
      <c r="F61" s="150" t="s">
        <v>38</v>
      </c>
      <c r="G61" s="65"/>
      <c r="H61" s="66">
        <f>PRODUCT(G60,1/D60)</f>
        <v>0</v>
      </c>
      <c r="J61" s="36"/>
    </row>
    <row r="62" spans="1:10" ht="6" customHeight="1" thickBot="1" x14ac:dyDescent="0.25"/>
    <row r="63" spans="1:10" s="144" customFormat="1" ht="19.5" x14ac:dyDescent="0.2">
      <c r="A63" s="83"/>
      <c r="B63" s="179" t="s">
        <v>61</v>
      </c>
      <c r="C63" s="180"/>
      <c r="D63" s="180"/>
      <c r="E63" s="180"/>
      <c r="F63" s="180"/>
      <c r="G63" s="181"/>
      <c r="H63" s="83"/>
      <c r="J63" s="145"/>
    </row>
    <row r="64" spans="1:10" s="60" customFormat="1" ht="6" customHeight="1" x14ac:dyDescent="0.25">
      <c r="A64" s="4"/>
      <c r="B64" s="152"/>
      <c r="C64" s="36"/>
      <c r="D64" s="36"/>
      <c r="E64" s="37"/>
      <c r="F64" s="37"/>
      <c r="G64" s="62"/>
      <c r="H64" s="6"/>
      <c r="J64" s="61"/>
    </row>
    <row r="65" spans="1:10" s="83" customFormat="1" ht="15.75" customHeight="1" x14ac:dyDescent="0.2">
      <c r="B65" s="90" t="s">
        <v>3</v>
      </c>
      <c r="C65" s="84" t="s">
        <v>8</v>
      </c>
      <c r="D65" s="85" t="s">
        <v>9</v>
      </c>
      <c r="E65" s="86" t="s">
        <v>4</v>
      </c>
      <c r="F65" s="85" t="s">
        <v>1</v>
      </c>
      <c r="G65" s="87" t="s">
        <v>2</v>
      </c>
      <c r="H65" s="88" t="s">
        <v>5</v>
      </c>
      <c r="J65" s="89"/>
    </row>
    <row r="66" spans="1:10" s="6" customFormat="1" ht="25.5" customHeight="1" x14ac:dyDescent="0.2">
      <c r="A66" s="4"/>
      <c r="B66" s="151" t="s">
        <v>97</v>
      </c>
      <c r="C66" s="44" t="s">
        <v>10</v>
      </c>
      <c r="D66" s="44">
        <v>3</v>
      </c>
      <c r="E66" s="1"/>
      <c r="F66" s="2"/>
      <c r="G66" s="45">
        <f>D66*F66</f>
        <v>0</v>
      </c>
      <c r="H66" s="36"/>
      <c r="J66" s="36"/>
    </row>
    <row r="67" spans="1:10" s="6" customFormat="1" ht="25.5" customHeight="1" x14ac:dyDescent="0.2">
      <c r="A67" s="4"/>
      <c r="B67" s="151" t="s">
        <v>94</v>
      </c>
      <c r="C67" s="44" t="s">
        <v>10</v>
      </c>
      <c r="D67" s="44">
        <v>3</v>
      </c>
      <c r="E67" s="1"/>
      <c r="F67" s="2"/>
      <c r="G67" s="45">
        <f>D67*F67</f>
        <v>0</v>
      </c>
      <c r="H67" s="36"/>
      <c r="J67" s="36"/>
    </row>
    <row r="68" spans="1:10" s="6" customFormat="1" ht="25.5" customHeight="1" x14ac:dyDescent="0.2">
      <c r="A68" s="4"/>
      <c r="B68" s="151" t="s">
        <v>95</v>
      </c>
      <c r="C68" s="44" t="s">
        <v>10</v>
      </c>
      <c r="D68" s="44">
        <v>2</v>
      </c>
      <c r="E68" s="1"/>
      <c r="F68" s="2"/>
      <c r="G68" s="45">
        <f>D68*F68</f>
        <v>0</v>
      </c>
      <c r="H68" s="36"/>
      <c r="J68" s="36"/>
    </row>
    <row r="69" spans="1:10" s="6" customFormat="1" ht="25.5" customHeight="1" x14ac:dyDescent="0.2">
      <c r="A69" s="4"/>
      <c r="B69" s="151" t="s">
        <v>96</v>
      </c>
      <c r="C69" s="44" t="s">
        <v>10</v>
      </c>
      <c r="D69" s="44">
        <v>2</v>
      </c>
      <c r="E69" s="1"/>
      <c r="F69" s="2"/>
      <c r="G69" s="45">
        <f>D69*F69</f>
        <v>0</v>
      </c>
      <c r="H69" s="36"/>
      <c r="J69" s="36"/>
    </row>
    <row r="70" spans="1:10" s="83" customFormat="1" ht="15" customHeight="1" thickBot="1" x14ac:dyDescent="0.25">
      <c r="B70" s="184" t="s">
        <v>40</v>
      </c>
      <c r="C70" s="185"/>
      <c r="D70" s="95">
        <f>SUM(D66:D69)</f>
        <v>10</v>
      </c>
      <c r="E70" s="125"/>
      <c r="F70" s="127"/>
      <c r="G70" s="96">
        <f>SUM(G66:G69)</f>
        <v>0</v>
      </c>
      <c r="H70" s="89"/>
      <c r="J70" s="89"/>
    </row>
    <row r="71" spans="1:10" s="6" customFormat="1" ht="26.25" customHeight="1" thickBot="1" x14ac:dyDescent="0.25">
      <c r="A71" s="4"/>
      <c r="B71" s="154"/>
      <c r="C71" s="37"/>
      <c r="D71" s="37"/>
      <c r="E71" s="64"/>
      <c r="F71" s="150" t="s">
        <v>38</v>
      </c>
      <c r="G71" s="65"/>
      <c r="H71" s="66">
        <f>PRODUCT(G70,1/D70)</f>
        <v>0</v>
      </c>
      <c r="J71" s="36"/>
    </row>
    <row r="72" spans="1:10" ht="6" customHeight="1" thickBot="1" x14ac:dyDescent="0.25"/>
    <row r="73" spans="1:10" s="144" customFormat="1" ht="19.5" x14ac:dyDescent="0.2">
      <c r="A73" s="83"/>
      <c r="B73" s="179" t="s">
        <v>62</v>
      </c>
      <c r="C73" s="180"/>
      <c r="D73" s="180"/>
      <c r="E73" s="180"/>
      <c r="F73" s="180"/>
      <c r="G73" s="181"/>
      <c r="H73" s="83"/>
      <c r="J73" s="145"/>
    </row>
    <row r="74" spans="1:10" s="60" customFormat="1" ht="6" customHeight="1" x14ac:dyDescent="0.25">
      <c r="A74" s="4"/>
      <c r="B74" s="159"/>
      <c r="C74" s="36"/>
      <c r="D74" s="36"/>
      <c r="E74" s="37"/>
      <c r="F74" s="37"/>
      <c r="G74" s="62"/>
      <c r="H74" s="6"/>
      <c r="J74" s="61"/>
    </row>
    <row r="75" spans="1:10" s="83" customFormat="1" ht="15.75" customHeight="1" x14ac:dyDescent="0.2">
      <c r="B75" s="90" t="s">
        <v>3</v>
      </c>
      <c r="C75" s="84" t="s">
        <v>8</v>
      </c>
      <c r="D75" s="85" t="s">
        <v>9</v>
      </c>
      <c r="E75" s="86" t="s">
        <v>4</v>
      </c>
      <c r="F75" s="85" t="s">
        <v>1</v>
      </c>
      <c r="G75" s="87" t="s">
        <v>2</v>
      </c>
      <c r="H75" s="88" t="s">
        <v>5</v>
      </c>
      <c r="J75" s="89"/>
    </row>
    <row r="76" spans="1:10" s="6" customFormat="1" ht="25.5" customHeight="1" x14ac:dyDescent="0.2">
      <c r="A76" s="4"/>
      <c r="B76" s="151" t="s">
        <v>98</v>
      </c>
      <c r="C76" s="44" t="s">
        <v>10</v>
      </c>
      <c r="D76" s="44">
        <v>3</v>
      </c>
      <c r="E76" s="1"/>
      <c r="F76" s="2"/>
      <c r="G76" s="45">
        <f>D76*F76</f>
        <v>0</v>
      </c>
      <c r="H76" s="36"/>
      <c r="J76" s="36"/>
    </row>
    <row r="77" spans="1:10" s="6" customFormat="1" ht="25.5" customHeight="1" x14ac:dyDescent="0.2">
      <c r="A77" s="4"/>
      <c r="B77" s="151" t="s">
        <v>99</v>
      </c>
      <c r="C77" s="44" t="s">
        <v>10</v>
      </c>
      <c r="D77" s="44">
        <v>2</v>
      </c>
      <c r="E77" s="1"/>
      <c r="F77" s="2"/>
      <c r="G77" s="45">
        <f>D77*F77</f>
        <v>0</v>
      </c>
      <c r="H77" s="36"/>
      <c r="J77" s="36"/>
    </row>
    <row r="78" spans="1:10" s="83" customFormat="1" ht="15" customHeight="1" thickBot="1" x14ac:dyDescent="0.25">
      <c r="B78" s="184" t="s">
        <v>40</v>
      </c>
      <c r="C78" s="185"/>
      <c r="D78" s="95">
        <f>SUM(D76:D77)</f>
        <v>5</v>
      </c>
      <c r="E78" s="125"/>
      <c r="F78" s="127"/>
      <c r="G78" s="96">
        <f>SUM(G76:G77)</f>
        <v>0</v>
      </c>
      <c r="H78" s="89"/>
      <c r="J78" s="89"/>
    </row>
    <row r="79" spans="1:10" s="6" customFormat="1" ht="26.25" customHeight="1" thickBot="1" x14ac:dyDescent="0.25">
      <c r="A79" s="4"/>
      <c r="B79" s="154"/>
      <c r="C79" s="37"/>
      <c r="D79" s="37"/>
      <c r="E79" s="64"/>
      <c r="F79" s="150" t="s">
        <v>38</v>
      </c>
      <c r="G79" s="51"/>
      <c r="H79" s="66">
        <f>PRODUCT(G78,1/D78)</f>
        <v>0</v>
      </c>
      <c r="J79" s="36"/>
    </row>
    <row r="80" spans="1:10" ht="6" customHeight="1" thickBot="1" x14ac:dyDescent="0.25"/>
    <row r="81" spans="1:10" s="144" customFormat="1" ht="19.5" x14ac:dyDescent="0.2">
      <c r="A81" s="83"/>
      <c r="B81" s="179" t="s">
        <v>53</v>
      </c>
      <c r="C81" s="180"/>
      <c r="D81" s="180"/>
      <c r="E81" s="180"/>
      <c r="F81" s="180"/>
      <c r="G81" s="181"/>
      <c r="H81" s="83"/>
      <c r="J81" s="145"/>
    </row>
    <row r="82" spans="1:10" s="60" customFormat="1" ht="6" customHeight="1" x14ac:dyDescent="0.25">
      <c r="A82" s="4"/>
      <c r="B82" s="152"/>
      <c r="C82" s="36"/>
      <c r="D82" s="36"/>
      <c r="E82" s="37"/>
      <c r="F82" s="37"/>
      <c r="G82" s="62"/>
      <c r="H82" s="6"/>
      <c r="J82" s="61"/>
    </row>
    <row r="83" spans="1:10" s="83" customFormat="1" ht="15.75" customHeight="1" x14ac:dyDescent="0.2">
      <c r="B83" s="90" t="s">
        <v>3</v>
      </c>
      <c r="C83" s="84"/>
      <c r="D83" s="85" t="s">
        <v>9</v>
      </c>
      <c r="E83" s="86" t="s">
        <v>4</v>
      </c>
      <c r="F83" s="85" t="s">
        <v>1</v>
      </c>
      <c r="G83" s="87" t="s">
        <v>2</v>
      </c>
      <c r="H83" s="88" t="s">
        <v>5</v>
      </c>
      <c r="J83" s="89"/>
    </row>
    <row r="84" spans="1:10" s="6" customFormat="1" ht="25.5" customHeight="1" x14ac:dyDescent="0.2">
      <c r="A84" s="4"/>
      <c r="B84" s="160"/>
      <c r="C84" s="2"/>
      <c r="D84" s="2"/>
      <c r="E84" s="1"/>
      <c r="F84" s="2"/>
      <c r="G84" s="45">
        <f>D84*F84</f>
        <v>0</v>
      </c>
      <c r="H84" s="50"/>
      <c r="J84" s="36"/>
    </row>
    <row r="85" spans="1:10" s="6" customFormat="1" ht="25.5" customHeight="1" x14ac:dyDescent="0.2">
      <c r="A85" s="4"/>
      <c r="B85" s="160"/>
      <c r="C85" s="2"/>
      <c r="D85" s="2"/>
      <c r="E85" s="1"/>
      <c r="F85" s="2"/>
      <c r="G85" s="45">
        <f>D85*F85</f>
        <v>0</v>
      </c>
      <c r="H85" s="50"/>
      <c r="J85" s="36"/>
    </row>
    <row r="86" spans="1:10" s="6" customFormat="1" ht="25.5" customHeight="1" x14ac:dyDescent="0.2">
      <c r="A86" s="4"/>
      <c r="B86" s="160"/>
      <c r="C86" s="2"/>
      <c r="D86" s="2"/>
      <c r="E86" s="1"/>
      <c r="F86" s="2"/>
      <c r="G86" s="45">
        <f>D86*F86</f>
        <v>0</v>
      </c>
      <c r="H86" s="50"/>
      <c r="J86" s="36"/>
    </row>
    <row r="87" spans="1:10" s="6" customFormat="1" ht="25.5" customHeight="1" x14ac:dyDescent="0.2">
      <c r="A87" s="4"/>
      <c r="B87" s="160"/>
      <c r="C87" s="2"/>
      <c r="D87" s="2"/>
      <c r="E87" s="1"/>
      <c r="F87" s="2"/>
      <c r="G87" s="45">
        <f>D87*F87</f>
        <v>0</v>
      </c>
      <c r="H87" s="50"/>
      <c r="J87" s="36"/>
    </row>
    <row r="88" spans="1:10" s="6" customFormat="1" ht="25.5" customHeight="1" x14ac:dyDescent="0.2">
      <c r="A88" s="4"/>
      <c r="B88" s="160"/>
      <c r="C88" s="2"/>
      <c r="D88" s="2"/>
      <c r="E88" s="1"/>
      <c r="F88" s="2"/>
      <c r="G88" s="45">
        <f>D88*F88</f>
        <v>0</v>
      </c>
      <c r="H88" s="36"/>
      <c r="J88" s="36"/>
    </row>
    <row r="89" spans="1:10" s="108" customFormat="1" ht="14.25" customHeight="1" x14ac:dyDescent="0.2">
      <c r="B89" s="138" t="s">
        <v>45</v>
      </c>
      <c r="C89" s="116"/>
      <c r="D89" s="139">
        <f>SUM(D84:D88)</f>
        <v>0</v>
      </c>
      <c r="E89" s="124"/>
      <c r="F89" s="140"/>
      <c r="G89" s="141"/>
      <c r="H89" s="142"/>
      <c r="J89" s="143"/>
    </row>
    <row r="90" spans="1:10" s="128" customFormat="1" ht="28.5" customHeight="1" x14ac:dyDescent="0.2">
      <c r="B90" s="161" t="s">
        <v>42</v>
      </c>
      <c r="C90" s="39" t="s">
        <v>8</v>
      </c>
      <c r="D90" s="40" t="s">
        <v>9</v>
      </c>
      <c r="E90" s="41" t="s">
        <v>4</v>
      </c>
      <c r="F90" s="40" t="s">
        <v>1</v>
      </c>
      <c r="G90" s="42" t="s">
        <v>2</v>
      </c>
      <c r="H90" s="129"/>
      <c r="J90" s="130"/>
    </row>
    <row r="91" spans="1:10" s="69" customFormat="1" ht="25.5" customHeight="1" x14ac:dyDescent="0.2">
      <c r="B91" s="162"/>
      <c r="C91" s="131"/>
      <c r="D91" s="132"/>
      <c r="E91" s="133"/>
      <c r="F91" s="134" t="s">
        <v>43</v>
      </c>
      <c r="G91" s="135"/>
      <c r="H91" s="136"/>
      <c r="J91" s="137"/>
    </row>
    <row r="92" spans="1:10" s="69" customFormat="1" ht="25.5" customHeight="1" x14ac:dyDescent="0.2">
      <c r="B92" s="162"/>
      <c r="C92" s="131"/>
      <c r="D92" s="132"/>
      <c r="E92" s="133"/>
      <c r="F92" s="134" t="s">
        <v>43</v>
      </c>
      <c r="G92" s="135"/>
      <c r="H92" s="136"/>
      <c r="J92" s="137"/>
    </row>
    <row r="93" spans="1:10" s="108" customFormat="1" ht="14.25" customHeight="1" x14ac:dyDescent="0.2">
      <c r="B93" s="138" t="s">
        <v>46</v>
      </c>
      <c r="C93" s="116"/>
      <c r="D93" s="139">
        <f>SUM(D91:D92)</f>
        <v>0</v>
      </c>
      <c r="E93" s="124"/>
      <c r="F93" s="140"/>
      <c r="G93" s="141"/>
      <c r="H93" s="142"/>
      <c r="J93" s="143"/>
    </row>
    <row r="94" spans="1:10" s="83" customFormat="1" ht="15" customHeight="1" thickBot="1" x14ac:dyDescent="0.25">
      <c r="B94" s="184" t="s">
        <v>40</v>
      </c>
      <c r="C94" s="185"/>
      <c r="D94" s="95">
        <f>D89+D93</f>
        <v>0</v>
      </c>
      <c r="E94" s="125"/>
      <c r="F94" s="127"/>
      <c r="G94" s="96">
        <f>SUM(G84:G88)</f>
        <v>0</v>
      </c>
      <c r="H94" s="89"/>
      <c r="J94" s="89"/>
    </row>
    <row r="95" spans="1:10" s="6" customFormat="1" ht="26.25" customHeight="1" thickBot="1" x14ac:dyDescent="0.25">
      <c r="A95" s="4"/>
      <c r="B95" s="154"/>
      <c r="C95" s="37"/>
      <c r="D95" s="37"/>
      <c r="E95" s="64"/>
      <c r="F95" s="150" t="s">
        <v>38</v>
      </c>
      <c r="G95" s="65"/>
      <c r="H95" s="66" t="e">
        <f>PRODUCT(G94,1/D89)</f>
        <v>#DIV/0!</v>
      </c>
      <c r="J95" s="36"/>
    </row>
    <row r="96" spans="1:10" ht="6" customHeight="1" thickBot="1" x14ac:dyDescent="0.25"/>
    <row r="97" spans="1:10" s="144" customFormat="1" ht="19.5" x14ac:dyDescent="0.2">
      <c r="A97" s="83"/>
      <c r="B97" s="179" t="s">
        <v>54</v>
      </c>
      <c r="C97" s="180"/>
      <c r="D97" s="180"/>
      <c r="E97" s="180"/>
      <c r="F97" s="180"/>
      <c r="G97" s="181"/>
      <c r="H97" s="83"/>
      <c r="J97" s="145"/>
    </row>
    <row r="98" spans="1:10" s="60" customFormat="1" ht="6" customHeight="1" x14ac:dyDescent="0.25">
      <c r="A98" s="4"/>
      <c r="B98" s="152"/>
      <c r="C98" s="36"/>
      <c r="D98" s="36"/>
      <c r="E98" s="37"/>
      <c r="F98" s="37"/>
      <c r="G98" s="62"/>
      <c r="H98" s="6"/>
      <c r="J98" s="61"/>
    </row>
    <row r="99" spans="1:10" s="6" customFormat="1" ht="15.75" customHeight="1" x14ac:dyDescent="0.2">
      <c r="A99" s="4"/>
      <c r="B99" s="90" t="s">
        <v>3</v>
      </c>
      <c r="C99" s="39" t="s">
        <v>8</v>
      </c>
      <c r="D99" s="40" t="s">
        <v>9</v>
      </c>
      <c r="E99" s="41" t="s">
        <v>4</v>
      </c>
      <c r="F99" s="40" t="s">
        <v>1</v>
      </c>
      <c r="G99" s="63" t="s">
        <v>2</v>
      </c>
      <c r="H99" s="50" t="s">
        <v>5</v>
      </c>
      <c r="J99" s="36"/>
    </row>
    <row r="100" spans="1:10" s="6" customFormat="1" ht="25.5" customHeight="1" x14ac:dyDescent="0.2">
      <c r="A100" s="4"/>
      <c r="B100" s="151" t="s">
        <v>36</v>
      </c>
      <c r="C100" s="44" t="s">
        <v>11</v>
      </c>
      <c r="D100" s="44">
        <v>10</v>
      </c>
      <c r="E100" s="1"/>
      <c r="F100" s="2"/>
      <c r="G100" s="45">
        <f>D100*F100</f>
        <v>0</v>
      </c>
      <c r="H100" s="36"/>
      <c r="J100" s="36"/>
    </row>
    <row r="101" spans="1:10" s="6" customFormat="1" ht="25.5" customHeight="1" x14ac:dyDescent="0.2">
      <c r="A101" s="4"/>
      <c r="B101" s="163"/>
      <c r="C101" s="44" t="s">
        <v>11</v>
      </c>
      <c r="D101" s="44">
        <v>10</v>
      </c>
      <c r="E101" s="1"/>
      <c r="F101" s="2"/>
      <c r="G101" s="45">
        <f>D101*F101</f>
        <v>0</v>
      </c>
      <c r="H101" s="36"/>
      <c r="J101" s="36"/>
    </row>
    <row r="102" spans="1:10" s="83" customFormat="1" ht="15" customHeight="1" thickBot="1" x14ac:dyDescent="0.25">
      <c r="B102" s="184" t="s">
        <v>40</v>
      </c>
      <c r="C102" s="185"/>
      <c r="D102" s="95">
        <v>10</v>
      </c>
      <c r="E102" s="125"/>
      <c r="F102" s="127"/>
      <c r="G102" s="96">
        <f>SUM(G100:G101)</f>
        <v>0</v>
      </c>
      <c r="H102" s="89"/>
      <c r="J102" s="89"/>
    </row>
    <row r="103" spans="1:10" s="6" customFormat="1" ht="26.25" customHeight="1" thickBot="1" x14ac:dyDescent="0.25">
      <c r="A103" s="4"/>
      <c r="B103" s="154"/>
      <c r="C103" s="37"/>
      <c r="D103" s="37"/>
      <c r="E103" s="64"/>
      <c r="F103" s="150" t="s">
        <v>38</v>
      </c>
      <c r="G103" s="65"/>
      <c r="H103" s="66">
        <f>PRODUCT(G102,1/D102)</f>
        <v>0</v>
      </c>
      <c r="J103" s="36"/>
    </row>
    <row r="104" spans="1:10" ht="13.5" thickBot="1" x14ac:dyDescent="0.25"/>
    <row r="105" spans="1:10" s="144" customFormat="1" ht="19.5" x14ac:dyDescent="0.2">
      <c r="A105" s="83"/>
      <c r="B105" s="179" t="s">
        <v>47</v>
      </c>
      <c r="C105" s="180"/>
      <c r="D105" s="180"/>
      <c r="E105" s="180"/>
      <c r="F105" s="180"/>
      <c r="G105" s="181"/>
      <c r="H105" s="83"/>
      <c r="J105" s="145"/>
    </row>
    <row r="106" spans="1:10" s="60" customFormat="1" ht="9" customHeight="1" x14ac:dyDescent="0.25">
      <c r="A106" s="4"/>
      <c r="B106" s="152"/>
      <c r="C106" s="36"/>
      <c r="D106" s="36"/>
      <c r="E106" s="37"/>
      <c r="F106" s="37"/>
      <c r="G106" s="62"/>
      <c r="H106" s="6"/>
      <c r="J106" s="61"/>
    </row>
    <row r="107" spans="1:10" s="83" customFormat="1" ht="15.75" customHeight="1" x14ac:dyDescent="0.2">
      <c r="B107" s="90" t="s">
        <v>3</v>
      </c>
      <c r="C107" s="84"/>
      <c r="D107" s="85" t="s">
        <v>9</v>
      </c>
      <c r="E107" s="86" t="s">
        <v>4</v>
      </c>
      <c r="F107" s="85" t="s">
        <v>1</v>
      </c>
      <c r="G107" s="87" t="s">
        <v>2</v>
      </c>
      <c r="H107" s="88" t="s">
        <v>5</v>
      </c>
      <c r="J107" s="89"/>
    </row>
    <row r="108" spans="1:10" s="6" customFormat="1" ht="25.5" customHeight="1" x14ac:dyDescent="0.2">
      <c r="A108" s="4"/>
      <c r="B108" s="160"/>
      <c r="C108" s="2"/>
      <c r="D108" s="2"/>
      <c r="E108" s="1"/>
      <c r="F108" s="2"/>
      <c r="G108" s="45">
        <f t="shared" ref="G108:G114" si="2">D108*F108</f>
        <v>0</v>
      </c>
      <c r="H108" s="50"/>
      <c r="J108" s="36"/>
    </row>
    <row r="109" spans="1:10" s="6" customFormat="1" ht="25.5" customHeight="1" x14ac:dyDescent="0.2">
      <c r="A109" s="4"/>
      <c r="B109" s="160"/>
      <c r="C109" s="2"/>
      <c r="D109" s="2"/>
      <c r="E109" s="1"/>
      <c r="F109" s="2"/>
      <c r="G109" s="45">
        <f>D109*F109</f>
        <v>0</v>
      </c>
      <c r="H109" s="50"/>
      <c r="J109" s="36"/>
    </row>
    <row r="110" spans="1:10" s="6" customFormat="1" ht="25.5" customHeight="1" x14ac:dyDescent="0.2">
      <c r="A110" s="4"/>
      <c r="B110" s="160"/>
      <c r="C110" s="2"/>
      <c r="D110" s="2"/>
      <c r="E110" s="1"/>
      <c r="F110" s="2"/>
      <c r="G110" s="45">
        <f t="shared" ref="G110" si="3">D110*F110</f>
        <v>0</v>
      </c>
      <c r="H110" s="50"/>
      <c r="J110" s="36"/>
    </row>
    <row r="111" spans="1:10" s="6" customFormat="1" ht="25.5" customHeight="1" x14ac:dyDescent="0.2">
      <c r="A111" s="4"/>
      <c r="B111" s="160"/>
      <c r="C111" s="2"/>
      <c r="D111" s="2"/>
      <c r="E111" s="1"/>
      <c r="F111" s="2"/>
      <c r="G111" s="45">
        <f t="shared" si="2"/>
        <v>0</v>
      </c>
      <c r="H111" s="50"/>
      <c r="J111" s="36"/>
    </row>
    <row r="112" spans="1:10" s="6" customFormat="1" ht="25.5" customHeight="1" x14ac:dyDescent="0.2">
      <c r="A112" s="4"/>
      <c r="B112" s="160"/>
      <c r="C112" s="2"/>
      <c r="D112" s="2"/>
      <c r="E112" s="1"/>
      <c r="F112" s="2"/>
      <c r="G112" s="45">
        <f t="shared" si="2"/>
        <v>0</v>
      </c>
      <c r="H112" s="50"/>
      <c r="J112" s="36"/>
    </row>
    <row r="113" spans="1:10" s="6" customFormat="1" ht="25.5" customHeight="1" x14ac:dyDescent="0.2">
      <c r="A113" s="4"/>
      <c r="B113" s="160"/>
      <c r="C113" s="2"/>
      <c r="D113" s="2"/>
      <c r="E113" s="1"/>
      <c r="F113" s="2"/>
      <c r="G113" s="45">
        <f t="shared" si="2"/>
        <v>0</v>
      </c>
      <c r="H113" s="50"/>
      <c r="J113" s="36"/>
    </row>
    <row r="114" spans="1:10" s="6" customFormat="1" ht="25.5" customHeight="1" x14ac:dyDescent="0.2">
      <c r="A114" s="4"/>
      <c r="B114" s="160"/>
      <c r="C114" s="2"/>
      <c r="D114" s="2"/>
      <c r="E114" s="1"/>
      <c r="F114" s="2"/>
      <c r="G114" s="45">
        <f t="shared" si="2"/>
        <v>0</v>
      </c>
      <c r="H114" s="50"/>
      <c r="J114" s="36"/>
    </row>
    <row r="115" spans="1:10" s="108" customFormat="1" ht="14.25" customHeight="1" x14ac:dyDescent="0.2">
      <c r="B115" s="138" t="s">
        <v>45</v>
      </c>
      <c r="C115" s="116"/>
      <c r="D115" s="139">
        <f>SUM(D108:D114)</f>
        <v>0</v>
      </c>
      <c r="E115" s="124"/>
      <c r="F115" s="140"/>
      <c r="G115" s="141"/>
      <c r="H115" s="142"/>
      <c r="J115" s="143"/>
    </row>
    <row r="116" spans="1:10" s="128" customFormat="1" ht="28.5" customHeight="1" x14ac:dyDescent="0.2">
      <c r="B116" s="161" t="s">
        <v>42</v>
      </c>
      <c r="C116" s="39" t="s">
        <v>8</v>
      </c>
      <c r="D116" s="40" t="s">
        <v>9</v>
      </c>
      <c r="E116" s="41" t="s">
        <v>4</v>
      </c>
      <c r="F116" s="40" t="s">
        <v>1</v>
      </c>
      <c r="G116" s="42" t="s">
        <v>2</v>
      </c>
      <c r="H116" s="129"/>
      <c r="J116" s="130"/>
    </row>
    <row r="117" spans="1:10" s="69" customFormat="1" ht="25.5" customHeight="1" x14ac:dyDescent="0.2">
      <c r="B117" s="162"/>
      <c r="C117" s="131"/>
      <c r="D117" s="132"/>
      <c r="E117" s="133"/>
      <c r="F117" s="134" t="s">
        <v>43</v>
      </c>
      <c r="G117" s="135"/>
      <c r="H117" s="136"/>
      <c r="J117" s="137"/>
    </row>
    <row r="118" spans="1:10" s="69" customFormat="1" ht="25.5" customHeight="1" x14ac:dyDescent="0.2">
      <c r="B118" s="162"/>
      <c r="C118" s="131"/>
      <c r="D118" s="132"/>
      <c r="E118" s="133"/>
      <c r="F118" s="134" t="s">
        <v>43</v>
      </c>
      <c r="G118" s="135"/>
      <c r="H118" s="136"/>
      <c r="J118" s="137"/>
    </row>
    <row r="119" spans="1:10" s="69" customFormat="1" ht="25.5" customHeight="1" x14ac:dyDescent="0.2">
      <c r="B119" s="162"/>
      <c r="C119" s="131"/>
      <c r="D119" s="132"/>
      <c r="E119" s="133"/>
      <c r="F119" s="134" t="s">
        <v>43</v>
      </c>
      <c r="G119" s="135"/>
      <c r="H119" s="136"/>
      <c r="J119" s="137"/>
    </row>
    <row r="120" spans="1:10" s="108" customFormat="1" ht="14.25" customHeight="1" x14ac:dyDescent="0.2">
      <c r="B120" s="138" t="s">
        <v>46</v>
      </c>
      <c r="C120" s="116"/>
      <c r="D120" s="139">
        <f>SUM(D117:D119)</f>
        <v>0</v>
      </c>
      <c r="E120" s="124"/>
      <c r="F120" s="140"/>
      <c r="G120" s="141"/>
      <c r="H120" s="142"/>
      <c r="J120" s="143"/>
    </row>
    <row r="121" spans="1:10" s="83" customFormat="1" ht="15" customHeight="1" thickBot="1" x14ac:dyDescent="0.25">
      <c r="B121" s="184" t="s">
        <v>40</v>
      </c>
      <c r="C121" s="185"/>
      <c r="D121" s="95">
        <f>D115+D120</f>
        <v>0</v>
      </c>
      <c r="E121" s="125"/>
      <c r="F121" s="127"/>
      <c r="G121" s="96">
        <f>SUM(G108:G115)</f>
        <v>0</v>
      </c>
      <c r="H121" s="89"/>
      <c r="J121" s="89"/>
    </row>
    <row r="122" spans="1:10" s="6" customFormat="1" ht="26.25" customHeight="1" thickBot="1" x14ac:dyDescent="0.25">
      <c r="A122" s="4"/>
      <c r="B122" s="154"/>
      <c r="C122" s="37"/>
      <c r="D122" s="37"/>
      <c r="E122" s="64"/>
      <c r="F122" s="150" t="s">
        <v>38</v>
      </c>
      <c r="G122" s="65"/>
      <c r="H122" s="66" t="e">
        <f>PRODUCT(G121,1/D115)</f>
        <v>#DIV/0!</v>
      </c>
      <c r="J122" s="36"/>
    </row>
    <row r="124" spans="1:10" s="69" customFormat="1" ht="14.25" x14ac:dyDescent="0.2">
      <c r="A124" s="4"/>
      <c r="B124" s="164" t="s">
        <v>16</v>
      </c>
      <c r="E124" s="70"/>
      <c r="F124" s="70"/>
      <c r="G124" s="71"/>
    </row>
    <row r="125" spans="1:10" s="69" customFormat="1" ht="15" thickBot="1" x14ac:dyDescent="0.25">
      <c r="A125" s="4"/>
      <c r="B125" s="165"/>
      <c r="E125" s="70"/>
      <c r="F125" s="70"/>
      <c r="G125" s="71"/>
    </row>
    <row r="126" spans="1:10" s="108" customFormat="1" ht="15" customHeight="1" x14ac:dyDescent="0.2">
      <c r="A126" s="83"/>
      <c r="B126" s="102" t="s">
        <v>37</v>
      </c>
      <c r="C126" s="103"/>
      <c r="D126" s="104">
        <f>'STEOP (BIO 1-10)'!D99</f>
        <v>60</v>
      </c>
      <c r="E126" s="105"/>
      <c r="F126" s="105"/>
      <c r="G126" s="106">
        <f>'STEOP (BIO 1-10)'!G99</f>
        <v>0</v>
      </c>
      <c r="H126" s="107"/>
    </row>
    <row r="127" spans="1:10" s="108" customFormat="1" ht="15" customHeight="1" x14ac:dyDescent="0.2">
      <c r="A127" s="83"/>
      <c r="B127" s="109" t="s">
        <v>48</v>
      </c>
      <c r="C127" s="110"/>
      <c r="D127" s="111">
        <f>D8+D20+D28+D36+D51+D43+D60+D70+D78+D89+D102+D115</f>
        <v>95</v>
      </c>
      <c r="E127" s="89"/>
      <c r="F127" s="89"/>
      <c r="G127" s="112">
        <f>SUM(G8+G20+G28+G36+G51+G43+G60+G70+G78+G94+G102+G121)</f>
        <v>0</v>
      </c>
      <c r="H127" s="113"/>
    </row>
    <row r="128" spans="1:10" s="108" customFormat="1" ht="15" customHeight="1" x14ac:dyDescent="0.2">
      <c r="A128" s="83"/>
      <c r="B128" s="109" t="s">
        <v>44</v>
      </c>
      <c r="C128" s="110"/>
      <c r="D128" s="111">
        <f>D93+D120</f>
        <v>0</v>
      </c>
      <c r="E128" s="89"/>
      <c r="F128" s="89"/>
      <c r="G128" s="97"/>
      <c r="H128" s="113"/>
    </row>
    <row r="129" spans="1:8" s="108" customFormat="1" ht="15" customHeight="1" thickBot="1" x14ac:dyDescent="0.25">
      <c r="A129" s="83"/>
      <c r="B129" s="114"/>
      <c r="C129" s="115"/>
      <c r="D129" s="116">
        <f>SUM(D126:D128)</f>
        <v>155</v>
      </c>
      <c r="E129" s="117"/>
      <c r="F129" s="117"/>
      <c r="G129" s="118">
        <f>SUM(G126:G128)</f>
        <v>0</v>
      </c>
      <c r="H129" s="119"/>
    </row>
    <row r="130" spans="1:8" s="108" customFormat="1" ht="15" customHeight="1" thickBot="1" x14ac:dyDescent="0.25">
      <c r="A130" s="83"/>
      <c r="B130" s="120" t="s">
        <v>17</v>
      </c>
      <c r="C130" s="121"/>
      <c r="D130" s="121"/>
      <c r="E130" s="121"/>
      <c r="F130" s="121"/>
      <c r="G130" s="121"/>
      <c r="H130" s="122">
        <f>G129/(D126+D127)</f>
        <v>0</v>
      </c>
    </row>
    <row r="131" spans="1:8" s="69" customFormat="1" ht="14.25" x14ac:dyDescent="0.2">
      <c r="A131" s="4"/>
      <c r="B131" s="164"/>
      <c r="E131" s="70"/>
      <c r="F131" s="70"/>
      <c r="G131" s="71"/>
    </row>
    <row r="132" spans="1:8" s="69" customFormat="1" ht="14.25" x14ac:dyDescent="0.2">
      <c r="A132" s="4"/>
      <c r="B132" s="164"/>
      <c r="E132" s="70"/>
      <c r="F132" s="70"/>
      <c r="G132" s="71"/>
    </row>
    <row r="133" spans="1:8" s="69" customFormat="1" ht="14.25" x14ac:dyDescent="0.2">
      <c r="A133" s="4"/>
      <c r="B133" s="164" t="s">
        <v>18</v>
      </c>
      <c r="E133" s="70"/>
      <c r="F133" s="70"/>
      <c r="G133" s="71"/>
    </row>
    <row r="134" spans="1:8" s="69" customFormat="1" ht="14.25" x14ac:dyDescent="0.2">
      <c r="A134" s="4"/>
      <c r="B134" s="108"/>
      <c r="E134" s="70"/>
      <c r="F134" s="70"/>
      <c r="G134" s="71"/>
    </row>
  </sheetData>
  <sheetProtection algorithmName="SHA-512" hashValue="YcgZQTeciUoOkoR7YIbgn/s/A8XY6jQnq8BvHZBjfgC3Af+ybnp01JFE9aItGKE/RUY7f0m1UoY6AJZKV3vzbg==" saltValue="SzRp2rBXs3pE9TwQdya4zA==" spinCount="100000" sheet="1" objects="1" scenarios="1" selectLockedCells="1"/>
  <mergeCells count="25">
    <mergeCell ref="B121:C121"/>
    <mergeCell ref="B60:C60"/>
    <mergeCell ref="B70:C70"/>
    <mergeCell ref="B78:C78"/>
    <mergeCell ref="B94:C94"/>
    <mergeCell ref="B102:C102"/>
    <mergeCell ref="B105:G105"/>
    <mergeCell ref="B63:G63"/>
    <mergeCell ref="B73:G73"/>
    <mergeCell ref="B81:G81"/>
    <mergeCell ref="B97:G97"/>
    <mergeCell ref="B1:H1"/>
    <mergeCell ref="B46:G46"/>
    <mergeCell ref="B39:G39"/>
    <mergeCell ref="B54:G54"/>
    <mergeCell ref="B11:G11"/>
    <mergeCell ref="B23:G23"/>
    <mergeCell ref="B31:G31"/>
    <mergeCell ref="B3:G3"/>
    <mergeCell ref="B8:C8"/>
    <mergeCell ref="B20:C20"/>
    <mergeCell ref="B28:C28"/>
    <mergeCell ref="B36:C36"/>
    <mergeCell ref="B51:C51"/>
    <mergeCell ref="B43:C4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 alignWithMargins="0">
    <oddFooter>&amp;CSeite &amp;P BMG&amp;RVersion 2015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STEOP (BIO 1-10)</vt:lpstr>
      <vt:lpstr>BMG</vt:lpstr>
      <vt:lpstr>BMG!Druckbereich</vt:lpstr>
      <vt:lpstr>'STEOP (BIO 1-10)'!Druckbereich</vt:lpstr>
    </vt:vector>
  </TitlesOfParts>
  <Company>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ah386</dc:creator>
  <cp:lastModifiedBy>Renate Fauland</cp:lastModifiedBy>
  <cp:lastPrinted>2015-12-28T11:18:35Z</cp:lastPrinted>
  <dcterms:created xsi:type="dcterms:W3CDTF">2002-09-12T13:28:48Z</dcterms:created>
  <dcterms:modified xsi:type="dcterms:W3CDTF">2020-02-26T12:51:16Z</dcterms:modified>
</cp:coreProperties>
</file>